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單筆借款" sheetId="1" r:id="rId1"/>
    <sheet name="零存整付之定存" sheetId="2" r:id="rId2"/>
    <sheet name="退休規劃" sheetId="3" r:id="rId3"/>
    <sheet name="貸款餘額" sheetId="4" r:id="rId4"/>
  </sheets>
  <definedNames/>
  <calcPr fullCalcOnLoad="1"/>
</workbook>
</file>

<file path=xl/sharedStrings.xml><?xml version="1.0" encoding="utf-8"?>
<sst xmlns="http://schemas.openxmlformats.org/spreadsheetml/2006/main" count="28" uniqueCount="19">
  <si>
    <t xml:space="preserve">rate = </t>
  </si>
  <si>
    <t>pmt =</t>
  </si>
  <si>
    <t>pv =</t>
  </si>
  <si>
    <t>FV =</t>
  </si>
  <si>
    <t>nper =</t>
  </si>
  <si>
    <t xml:space="preserve">type = </t>
  </si>
  <si>
    <t xml:space="preserve">rate = </t>
  </si>
  <si>
    <t>nper =</t>
  </si>
  <si>
    <t>pmt =</t>
  </si>
  <si>
    <t>pv =</t>
  </si>
  <si>
    <t xml:space="preserve">type = </t>
  </si>
  <si>
    <t>FV =</t>
  </si>
  <si>
    <t xml:space="preserve">rate = </t>
  </si>
  <si>
    <t>nper =</t>
  </si>
  <si>
    <t>pmt =</t>
  </si>
  <si>
    <t>pv =</t>
  </si>
  <si>
    <t xml:space="preserve">type = </t>
  </si>
  <si>
    <t>FV =</t>
  </si>
  <si>
    <t>原文說明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</si>
</sst>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$&quot;#,##0.0;[Red]\-&quot;$&quot;#,##0.0"/>
    <numFmt numFmtId="179" formatCode="#,##0_ ;[Red]\-#,##0\ "/>
    <numFmt numFmtId="180" formatCode="0.0%"/>
  </numFmts>
  <fonts count="5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17"/>
      <name val="新細明體"/>
      <family val="1"/>
    </font>
    <font>
      <u val="single"/>
      <sz val="12"/>
      <color indexed="12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8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vertical="center"/>
    </xf>
    <xf numFmtId="9" fontId="0" fillId="3" borderId="1" xfId="0" applyNumberFormat="1" applyFill="1" applyBorder="1" applyAlignment="1">
      <alignment vertical="center"/>
    </xf>
    <xf numFmtId="8" fontId="2" fillId="2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79" fontId="0" fillId="3" borderId="1" xfId="0" applyNumberFormat="1" applyFill="1" applyBorder="1" applyAlignment="1">
      <alignment vertical="center"/>
    </xf>
    <xf numFmtId="179" fontId="0" fillId="3" borderId="1" xfId="15" applyNumberFormat="1" applyFill="1" applyBorder="1" applyAlignment="1">
      <alignment vertical="center"/>
    </xf>
    <xf numFmtId="179" fontId="0" fillId="3" borderId="1" xfId="15" applyNumberFormat="1" applyFill="1" applyBorder="1" applyAlignment="1">
      <alignment vertical="center"/>
    </xf>
    <xf numFmtId="10" fontId="0" fillId="3" borderId="1" xfId="0" applyNumberFormat="1" applyFill="1" applyBorder="1" applyAlignment="1">
      <alignment vertical="center"/>
    </xf>
    <xf numFmtId="0" fontId="0" fillId="0" borderId="0" xfId="0" applyAlignment="1" quotePrefix="1">
      <alignment vertical="center"/>
    </xf>
    <xf numFmtId="179" fontId="0" fillId="5" borderId="1" xfId="0" applyNumberFormat="1" applyFill="1" applyBorder="1" applyAlignment="1">
      <alignment vertical="center"/>
    </xf>
    <xf numFmtId="0" fontId="4" fillId="0" borderId="0" xfId="20" applyAlignment="1">
      <alignment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0</xdr:row>
      <xdr:rowOff>9525</xdr:rowOff>
    </xdr:from>
    <xdr:to>
      <xdr:col>8</xdr:col>
      <xdr:colOff>304800</xdr:colOff>
      <xdr:row>8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71800" y="9525"/>
          <a:ext cx="3743325" cy="1847850"/>
        </a:xfrm>
        <a:prstGeom prst="rect">
          <a:avLst/>
        </a:prstGeom>
        <a:solidFill>
          <a:srgbClr val="CCFFFF"/>
        </a:solidFill>
        <a:ln w="9525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James跟朋友借一筆10萬元的金額，雙方同意以年利率10%計息，借期2年以複利計算，請問到期後James該還朋友多少錢？
</a:t>
          </a:r>
          <a:r>
            <a:rPr lang="en-US" cap="none" sz="12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以James角度來看，因為是借款，期初有一筆現金10萬元流入James，所以pv = 100,000。算出來的答案是-121,000，代表James必須拿出(現金流出)121,000還朋友，這筆帳才會平衡。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0</xdr:row>
      <xdr:rowOff>9525</xdr:rowOff>
    </xdr:from>
    <xdr:to>
      <xdr:col>8</xdr:col>
      <xdr:colOff>304800</xdr:colOff>
      <xdr:row>9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71800" y="9525"/>
          <a:ext cx="3743325" cy="1990725"/>
        </a:xfrm>
        <a:prstGeom prst="rect">
          <a:avLst/>
        </a:prstGeom>
        <a:solidFill>
          <a:srgbClr val="CCFFFF"/>
        </a:solidFill>
        <a:ln w="9525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Lisa每月於期初均存入銀行一萬元，年利率2%，每月計算複利一次，請問一年後可以拿回多少錢？
=FV(2%/12, 12, -10000, 0 , 1) = 121,308
Lisa每月拿出10,000元(現金流出 pmt = -10000)，而且是期初拿出(type = 1)，所以期末時(FV)當然要拿回121,308(現金流入)，所以當然是正值了。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0</xdr:row>
      <xdr:rowOff>9525</xdr:rowOff>
    </xdr:from>
    <xdr:to>
      <xdr:col>8</xdr:col>
      <xdr:colOff>304800</xdr:colOff>
      <xdr:row>12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71800" y="9525"/>
          <a:ext cx="3743325" cy="2524125"/>
        </a:xfrm>
        <a:prstGeom prst="rect">
          <a:avLst/>
        </a:prstGeom>
        <a:solidFill>
          <a:srgbClr val="CCFFFF"/>
        </a:solidFill>
        <a:ln w="9525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Michael現年35歲，現有資產200萬元，預計每年可結餘30萬元，若將現有資產200萬及每年結餘30萬均投入5%報酬率的商品，請問60歲退休時可拿回多少錢？
=FV(5%, 25, -300000, -2000000) = 21,090,840
這是單筆(pv)及年金(pmt)都是負值的例子，期初時拿出200萬元(pv=-2,000,000)，而且每年於期末(type = 0)還拿出30萬元(pmt = -300,000)，那麼期末當然是要拿回21,090,840元，這帳才會平衡。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0</xdr:row>
      <xdr:rowOff>9525</xdr:rowOff>
    </xdr:from>
    <xdr:to>
      <xdr:col>8</xdr:col>
      <xdr:colOff>304800</xdr:colOff>
      <xdr:row>18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71800" y="9525"/>
          <a:ext cx="3743325" cy="3952875"/>
        </a:xfrm>
        <a:prstGeom prst="rect">
          <a:avLst/>
        </a:prstGeom>
        <a:solidFill>
          <a:srgbClr val="CCFFFF"/>
        </a:solidFill>
        <a:ln w="9525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Peter有一筆100萬元的10年期貸款，年利率10%，每月支付13,215.074元，請問於第5年底貸款餘額為多少？
=FV(10%/12, 12*5, -13215.074,1000000) 
= -621,972
這也是單筆(pv)加年金(pmt)的例子，只是pv為正值，pmt為負值。Peter於期初時拿入100萬元(pv = 1,000,000)，每月繳納13,215.074(pmt = -13,215.074)，到第5年時，pv及pmt兩相平衡後尚差-62,1972，也就是說期末時還必須拿出621,972，這筆帳才會平衡，代表期末貸款餘額尚差這金額。
同樣一個公式，如果將期數nper由5年(12*5)改為10年(12*10)，FV一定會等於0，代表這貸款還清了。
=FV(10%/12, 12*10, -13215.074,1000000) 
= 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MoneyTimeValue/FutureValue/FutureValue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MoneyTimeValue/FutureValue/FutureValue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MoneyTimeValue/FutureValue/FutureValue.ht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MoneyTimeValue/FutureValue/FutureValue.ht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G15" sqref="G15"/>
    </sheetView>
  </sheetViews>
  <sheetFormatPr defaultColWidth="9.00390625" defaultRowHeight="16.5"/>
  <cols>
    <col min="1" max="1" width="15.125" style="0" bestFit="1" customWidth="1"/>
    <col min="2" max="2" width="12.375" style="0" bestFit="1" customWidth="1"/>
    <col min="3" max="3" width="11.625" style="0" bestFit="1" customWidth="1"/>
  </cols>
  <sheetData>
    <row r="1" spans="1:2" ht="16.5">
      <c r="A1" s="2" t="s">
        <v>6</v>
      </c>
      <c r="B1" s="3">
        <v>0.1</v>
      </c>
    </row>
    <row r="2" spans="1:2" ht="16.5">
      <c r="A2" s="2" t="s">
        <v>7</v>
      </c>
      <c r="B2" s="6">
        <v>2</v>
      </c>
    </row>
    <row r="3" spans="1:2" ht="16.5">
      <c r="A3" s="4" t="s">
        <v>8</v>
      </c>
      <c r="B3" s="6">
        <v>0</v>
      </c>
    </row>
    <row r="4" spans="1:2" ht="16.5">
      <c r="A4" s="2" t="s">
        <v>9</v>
      </c>
      <c r="B4" s="8">
        <v>100000</v>
      </c>
    </row>
    <row r="5" spans="1:2" ht="16.5">
      <c r="A5" s="2" t="s">
        <v>10</v>
      </c>
      <c r="B5" s="6">
        <v>0</v>
      </c>
    </row>
    <row r="6" spans="1:3" ht="16.5">
      <c r="A6" s="5" t="s">
        <v>11</v>
      </c>
      <c r="B6" s="11">
        <f>FV(B1,B2,B3,B4,B5)</f>
        <v>-121000.00000000001</v>
      </c>
      <c r="C6" s="1"/>
    </row>
    <row r="7" ht="16.5">
      <c r="A7" s="1"/>
    </row>
    <row r="8" ht="16.5">
      <c r="A8" s="1"/>
    </row>
    <row r="9" ht="16.5">
      <c r="A9" s="12" t="s">
        <v>18</v>
      </c>
    </row>
  </sheetData>
  <hyperlinks>
    <hyperlink ref="A9" r:id="rId1" display="原文說明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9" sqref="A9"/>
    </sheetView>
  </sheetViews>
  <sheetFormatPr defaultColWidth="9.00390625" defaultRowHeight="16.5"/>
  <cols>
    <col min="1" max="1" width="15.125" style="0" bestFit="1" customWidth="1"/>
    <col min="2" max="2" width="12.375" style="0" bestFit="1" customWidth="1"/>
    <col min="3" max="3" width="11.625" style="0" bestFit="1" customWidth="1"/>
  </cols>
  <sheetData>
    <row r="1" spans="1:3" ht="16.5">
      <c r="A1" s="2" t="s">
        <v>0</v>
      </c>
      <c r="B1" s="9">
        <f>2%/12</f>
        <v>0.0016666666666666668</v>
      </c>
      <c r="C1" s="10"/>
    </row>
    <row r="2" spans="1:2" ht="16.5">
      <c r="A2" s="2" t="s">
        <v>4</v>
      </c>
      <c r="B2" s="6">
        <v>12</v>
      </c>
    </row>
    <row r="3" spans="1:2" ht="16.5">
      <c r="A3" s="4" t="s">
        <v>1</v>
      </c>
      <c r="B3" s="6">
        <v>-10000</v>
      </c>
    </row>
    <row r="4" spans="1:2" ht="16.5">
      <c r="A4" s="2" t="s">
        <v>2</v>
      </c>
      <c r="B4" s="7">
        <v>0</v>
      </c>
    </row>
    <row r="5" spans="1:2" ht="16.5">
      <c r="A5" s="2" t="s">
        <v>5</v>
      </c>
      <c r="B5" s="6">
        <v>1</v>
      </c>
    </row>
    <row r="6" spans="1:3" ht="16.5">
      <c r="A6" s="5" t="s">
        <v>3</v>
      </c>
      <c r="B6" s="11">
        <f>FV(B1,B2,B3,B4,B5)</f>
        <v>121307.97764582708</v>
      </c>
      <c r="C6" s="1"/>
    </row>
    <row r="7" ht="16.5">
      <c r="A7" s="1"/>
    </row>
    <row r="8" ht="16.5">
      <c r="A8" s="1"/>
    </row>
    <row r="9" ht="16.5">
      <c r="A9" s="12" t="s">
        <v>18</v>
      </c>
    </row>
  </sheetData>
  <hyperlinks>
    <hyperlink ref="A9" r:id="rId1" display="原文說明"/>
  </hyperlinks>
  <printOptions/>
  <pageMargins left="0.75" right="0.75" top="1" bottom="1" header="0.5" footer="0.5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9" sqref="A9"/>
    </sheetView>
  </sheetViews>
  <sheetFormatPr defaultColWidth="9.00390625" defaultRowHeight="16.5"/>
  <cols>
    <col min="1" max="1" width="15.125" style="0" bestFit="1" customWidth="1"/>
    <col min="2" max="2" width="12.375" style="0" bestFit="1" customWidth="1"/>
    <col min="3" max="3" width="11.625" style="0" bestFit="1" customWidth="1"/>
  </cols>
  <sheetData>
    <row r="1" spans="1:3" ht="16.5">
      <c r="A1" s="2" t="s">
        <v>12</v>
      </c>
      <c r="B1" s="9">
        <v>0.05</v>
      </c>
      <c r="C1" s="10"/>
    </row>
    <row r="2" spans="1:2" ht="16.5">
      <c r="A2" s="2" t="s">
        <v>13</v>
      </c>
      <c r="B2" s="6">
        <v>25</v>
      </c>
    </row>
    <row r="3" spans="1:2" ht="16.5">
      <c r="A3" s="4" t="s">
        <v>14</v>
      </c>
      <c r="B3" s="6">
        <v>-300000</v>
      </c>
    </row>
    <row r="4" spans="1:2" ht="16.5">
      <c r="A4" s="2" t="s">
        <v>15</v>
      </c>
      <c r="B4" s="8">
        <v>-2000000</v>
      </c>
    </row>
    <row r="5" spans="1:2" ht="16.5">
      <c r="A5" s="2" t="s">
        <v>16</v>
      </c>
      <c r="B5" s="6">
        <v>0</v>
      </c>
    </row>
    <row r="6" spans="1:3" ht="16.5">
      <c r="A6" s="5" t="s">
        <v>17</v>
      </c>
      <c r="B6" s="11">
        <f>FV(B1,B2,B3,B4,B5)</f>
        <v>21090839.527195085</v>
      </c>
      <c r="C6" s="1"/>
    </row>
    <row r="7" ht="16.5">
      <c r="A7" s="1"/>
    </row>
    <row r="8" ht="16.5">
      <c r="A8" s="1"/>
    </row>
    <row r="9" ht="16.5">
      <c r="A9" s="12" t="s">
        <v>18</v>
      </c>
    </row>
  </sheetData>
  <hyperlinks>
    <hyperlink ref="A9" r:id="rId1" display="原文說明"/>
  </hyperlinks>
  <printOptions/>
  <pageMargins left="0.75" right="0.75" top="1" bottom="1" header="0.5" footer="0.5"/>
  <pageSetup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9" sqref="A9"/>
    </sheetView>
  </sheetViews>
  <sheetFormatPr defaultColWidth="9.00390625" defaultRowHeight="16.5"/>
  <cols>
    <col min="1" max="1" width="15.125" style="0" bestFit="1" customWidth="1"/>
    <col min="2" max="2" width="12.375" style="0" bestFit="1" customWidth="1"/>
    <col min="3" max="3" width="11.625" style="0" bestFit="1" customWidth="1"/>
  </cols>
  <sheetData>
    <row r="1" spans="1:3" ht="16.5">
      <c r="A1" s="2" t="s">
        <v>12</v>
      </c>
      <c r="B1" s="9">
        <f>10%/12</f>
        <v>0.008333333333333333</v>
      </c>
      <c r="C1" s="10"/>
    </row>
    <row r="2" spans="1:2" ht="16.5">
      <c r="A2" s="2" t="s">
        <v>13</v>
      </c>
      <c r="B2" s="6">
        <f>12*5</f>
        <v>60</v>
      </c>
    </row>
    <row r="3" spans="1:2" ht="16.5">
      <c r="A3" s="4" t="s">
        <v>14</v>
      </c>
      <c r="B3" s="6">
        <v>-13215.074</v>
      </c>
    </row>
    <row r="4" spans="1:2" ht="16.5">
      <c r="A4" s="2" t="s">
        <v>15</v>
      </c>
      <c r="B4" s="8">
        <v>1000000</v>
      </c>
    </row>
    <row r="5" spans="1:2" ht="16.5">
      <c r="A5" s="2" t="s">
        <v>16</v>
      </c>
      <c r="B5" s="6">
        <v>0</v>
      </c>
    </row>
    <row r="6" spans="1:3" ht="16.5">
      <c r="A6" s="5" t="s">
        <v>17</v>
      </c>
      <c r="B6" s="11">
        <f>FV(B1,B2,B3,B4,B5)</f>
        <v>-621972.2956633643</v>
      </c>
      <c r="C6" s="1"/>
    </row>
    <row r="7" ht="16.5">
      <c r="A7" s="1"/>
    </row>
    <row r="8" ht="16.5">
      <c r="A8" s="1"/>
    </row>
    <row r="9" ht="16.5">
      <c r="A9" s="12" t="s">
        <v>18</v>
      </c>
    </row>
  </sheetData>
  <hyperlinks>
    <hyperlink ref="A9" r:id="rId1" display="原文說明"/>
  </hyperlinks>
  <printOptions/>
  <pageMargins left="0.75" right="0.75" top="1" bottom="1" header="0.5" footer="0.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2009-06-06T23:34:05Z</dcterms:created>
  <dcterms:modified xsi:type="dcterms:W3CDTF">2009-06-07T03:02:06Z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