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670" activeTab="0"/>
  </bookViews>
  <sheets>
    <sheet name="因子計算器" sheetId="1" r:id="rId1"/>
    <sheet name="PVIFA" sheetId="2" r:id="rId2"/>
    <sheet name="PVIF" sheetId="3" r:id="rId3"/>
    <sheet name="FVIF" sheetId="4" r:id="rId4"/>
    <sheet name="FVIFA" sheetId="5" r:id="rId5"/>
  </sheets>
  <definedNames/>
  <calcPr fullCalcOnLoad="1"/>
</workbook>
</file>

<file path=xl/sharedStrings.xml><?xml version="1.0" encoding="utf-8"?>
<sst xmlns="http://schemas.openxmlformats.org/spreadsheetml/2006/main" count="11" uniqueCount="8">
  <si>
    <t>利率(r) =</t>
  </si>
  <si>
    <t>期數(n) =</t>
  </si>
  <si>
    <t>怪老子理財</t>
  </si>
  <si>
    <t xml:space="preserve">FVIF(r,n) </t>
  </si>
  <si>
    <t xml:space="preserve">FVIFA(r,n) </t>
  </si>
  <si>
    <t>PVIFA(r,n)</t>
  </si>
  <si>
    <t>PVIF(r,n)</t>
  </si>
  <si>
    <t>期數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</si>
</sst>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0_ "/>
    <numFmt numFmtId="177" formatCode="0.000000_ "/>
    <numFmt numFmtId="178" formatCode="0.00000_ "/>
    <numFmt numFmtId="179" formatCode="0.00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00_ ;[Red]\-#,##0.0000\ "/>
    <numFmt numFmtId="184" formatCode="#,##0.0000_ "/>
    <numFmt numFmtId="185" formatCode="#,##0.00_ ;[Red]\-#,##0.00\ "/>
    <numFmt numFmtId="186" formatCode="#,##0_ ;[Red]\-#,##0\ "/>
    <numFmt numFmtId="187" formatCode="0_ "/>
    <numFmt numFmtId="188" formatCode="#,##0_ "/>
    <numFmt numFmtId="189" formatCode="0.0000_);[Red]\(0.0000\)"/>
    <numFmt numFmtId="190" formatCode="_-* #,##0_-;\-* #,##0_-;_-* &quot;-&quot;??_-;_-@_-"/>
  </numFmts>
  <fonts count="6">
    <font>
      <sz val="12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10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3" fillId="0" borderId="0" xfId="21" applyAlignment="1">
      <alignment vertical="center"/>
    </xf>
    <xf numFmtId="179" fontId="2" fillId="4" borderId="1" xfId="0" applyNumberFormat="1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9" fontId="2" fillId="5" borderId="2" xfId="0" applyNumberFormat="1" applyFont="1" applyFill="1" applyBorder="1" applyAlignment="1">
      <alignment horizontal="center" vertical="center"/>
    </xf>
    <xf numFmtId="189" fontId="0" fillId="0" borderId="2" xfId="19" applyNumberFormat="1" applyBorder="1" applyAlignment="1">
      <alignment vertical="center"/>
    </xf>
    <xf numFmtId="189" fontId="0" fillId="6" borderId="2" xfId="19" applyNumberFormat="1" applyFill="1" applyBorder="1" applyAlignment="1">
      <alignment vertical="center"/>
    </xf>
    <xf numFmtId="0" fontId="5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MoneyTimeValue/Factors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B1" sqref="B1"/>
    </sheetView>
  </sheetViews>
  <sheetFormatPr defaultColWidth="9.00390625" defaultRowHeight="16.5"/>
  <cols>
    <col min="1" max="1" width="17.125" style="0" bestFit="1" customWidth="1"/>
    <col min="2" max="2" width="11.625" style="0" bestFit="1" customWidth="1"/>
  </cols>
  <sheetData>
    <row r="1" spans="1:4" ht="17.25" thickBot="1">
      <c r="A1" s="1" t="s">
        <v>0</v>
      </c>
      <c r="B1" s="2">
        <v>0.03</v>
      </c>
      <c r="D1" s="5" t="s">
        <v>2</v>
      </c>
    </row>
    <row r="2" spans="1:2" ht="17.25" thickBot="1">
      <c r="A2" s="1" t="s">
        <v>1</v>
      </c>
      <c r="B2" s="3">
        <v>15</v>
      </c>
    </row>
    <row r="3" spans="1:2" ht="17.25" thickBot="1">
      <c r="A3" s="4" t="s">
        <v>3</v>
      </c>
      <c r="B3" s="6">
        <f>FV(B1,B2,0,-1)</f>
        <v>1.5579674166007644</v>
      </c>
    </row>
    <row r="4" spans="1:2" ht="17.25" thickBot="1">
      <c r="A4" s="4" t="s">
        <v>6</v>
      </c>
      <c r="B4" s="6">
        <f>PV(B1,B2,0,-1)</f>
        <v>0.6418619473967176</v>
      </c>
    </row>
    <row r="5" spans="1:2" ht="17.25" thickBot="1">
      <c r="A5" s="4" t="s">
        <v>4</v>
      </c>
      <c r="B5" s="6">
        <f>FV(B1,B2,-1)</f>
        <v>18.59891388669215</v>
      </c>
    </row>
    <row r="6" spans="1:2" ht="17.25" thickBot="1">
      <c r="A6" s="4" t="s">
        <v>5</v>
      </c>
      <c r="B6" s="6">
        <f>PV(B1,B2,-1)</f>
        <v>11.937935086776077</v>
      </c>
    </row>
  </sheetData>
  <hyperlinks>
    <hyperlink ref="D1" r:id="rId1" display="怪老子理財"/>
  </hyperlinks>
  <printOptions/>
  <pageMargins left="0.75" right="0.75" top="1" bottom="1" header="0.5" footer="0.5"/>
  <pageSetup horizontalDpi="1200" verticalDpi="1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6.5"/>
  <cols>
    <col min="1" max="1" width="5.50390625" style="0" bestFit="1" customWidth="1"/>
    <col min="2" max="10" width="9.625" style="0" bestFit="1" customWidth="1"/>
    <col min="11" max="20" width="8.625" style="0" bestFit="1" customWidth="1"/>
    <col min="21" max="21" width="7.625" style="0" bestFit="1" customWidth="1"/>
  </cols>
  <sheetData>
    <row r="1" spans="1:21" ht="16.5">
      <c r="A1" s="7" t="s">
        <v>7</v>
      </c>
      <c r="B1" s="8">
        <v>0.01</v>
      </c>
      <c r="C1" s="8">
        <f aca="true" t="shared" si="0" ref="C1:Q1">B1+1%</f>
        <v>0.02</v>
      </c>
      <c r="D1" s="8">
        <f t="shared" si="0"/>
        <v>0.03</v>
      </c>
      <c r="E1" s="8">
        <f t="shared" si="0"/>
        <v>0.04</v>
      </c>
      <c r="F1" s="8">
        <f t="shared" si="0"/>
        <v>0.05</v>
      </c>
      <c r="G1" s="8">
        <f t="shared" si="0"/>
        <v>0.060000000000000005</v>
      </c>
      <c r="H1" s="8">
        <f t="shared" si="0"/>
        <v>0.07</v>
      </c>
      <c r="I1" s="8">
        <f t="shared" si="0"/>
        <v>0.08</v>
      </c>
      <c r="J1" s="8">
        <f t="shared" si="0"/>
        <v>0.09</v>
      </c>
      <c r="K1" s="8">
        <f t="shared" si="0"/>
        <v>0.09999999999999999</v>
      </c>
      <c r="L1" s="8">
        <f t="shared" si="0"/>
        <v>0.10999999999999999</v>
      </c>
      <c r="M1" s="8">
        <f t="shared" si="0"/>
        <v>0.11999999999999998</v>
      </c>
      <c r="N1" s="8">
        <f t="shared" si="0"/>
        <v>0.12999999999999998</v>
      </c>
      <c r="O1" s="8">
        <f t="shared" si="0"/>
        <v>0.13999999999999999</v>
      </c>
      <c r="P1" s="8">
        <f t="shared" si="0"/>
        <v>0.15</v>
      </c>
      <c r="Q1" s="8">
        <f t="shared" si="0"/>
        <v>0.16</v>
      </c>
      <c r="R1" s="8">
        <v>0.2</v>
      </c>
      <c r="S1" s="8">
        <v>0.24</v>
      </c>
      <c r="T1" s="8">
        <v>0.25</v>
      </c>
      <c r="U1" s="8">
        <v>0.3</v>
      </c>
    </row>
    <row r="2" spans="1:21" ht="16.5">
      <c r="A2" s="7">
        <v>1</v>
      </c>
      <c r="B2" s="9">
        <f aca="true" t="shared" si="1" ref="B2:K11">PV(B$1,$A2,-1,0,0)</f>
        <v>0.990099009900991</v>
      </c>
      <c r="C2" s="9">
        <f t="shared" si="1"/>
        <v>0.980392156862746</v>
      </c>
      <c r="D2" s="9">
        <f t="shared" si="1"/>
        <v>0.9708737864077678</v>
      </c>
      <c r="E2" s="9">
        <f t="shared" si="1"/>
        <v>0.9615384615384623</v>
      </c>
      <c r="F2" s="9">
        <f t="shared" si="1"/>
        <v>0.9523809523809532</v>
      </c>
      <c r="G2" s="9">
        <f t="shared" si="1"/>
        <v>0.9433962264150951</v>
      </c>
      <c r="H2" s="9">
        <f t="shared" si="1"/>
        <v>0.9345794392523372</v>
      </c>
      <c r="I2" s="9">
        <f t="shared" si="1"/>
        <v>0.9259259259259267</v>
      </c>
      <c r="J2" s="9">
        <f t="shared" si="1"/>
        <v>0.9174311926605512</v>
      </c>
      <c r="K2" s="9">
        <f t="shared" si="1"/>
        <v>0.9090909090909098</v>
      </c>
      <c r="L2" s="9">
        <f aca="true" t="shared" si="2" ref="L2:U11">PV(L$1,$A2,-1,0,0)</f>
        <v>0.9009009009009001</v>
      </c>
      <c r="M2" s="9">
        <f t="shared" si="2"/>
        <v>0.8928571428571422</v>
      </c>
      <c r="N2" s="9">
        <f t="shared" si="2"/>
        <v>0.8849557522123889</v>
      </c>
      <c r="O2" s="9">
        <f t="shared" si="2"/>
        <v>0.87719298245614</v>
      </c>
      <c r="P2" s="9">
        <f t="shared" si="2"/>
        <v>0.8695652173913039</v>
      </c>
      <c r="Q2" s="9">
        <f t="shared" si="2"/>
        <v>0.862068965517241</v>
      </c>
      <c r="R2" s="9">
        <f t="shared" si="2"/>
        <v>0.8333333333333331</v>
      </c>
      <c r="S2" s="9">
        <f t="shared" si="2"/>
        <v>0.8064516129032259</v>
      </c>
      <c r="T2" s="9">
        <f t="shared" si="2"/>
        <v>0.8</v>
      </c>
      <c r="U2" s="9">
        <f t="shared" si="2"/>
        <v>0.7692307692307694</v>
      </c>
    </row>
    <row r="3" spans="1:21" ht="16.5">
      <c r="A3" s="7">
        <v>2</v>
      </c>
      <c r="B3" s="10">
        <f t="shared" si="1"/>
        <v>1.9703950593079116</v>
      </c>
      <c r="C3" s="10">
        <f t="shared" si="1"/>
        <v>1.9415609381007302</v>
      </c>
      <c r="D3" s="10">
        <f t="shared" si="1"/>
        <v>1.91346969554152</v>
      </c>
      <c r="E3" s="10">
        <f t="shared" si="1"/>
        <v>1.8860946745562153</v>
      </c>
      <c r="F3" s="10">
        <f t="shared" si="1"/>
        <v>1.859410430839003</v>
      </c>
      <c r="G3" s="10">
        <f t="shared" si="1"/>
        <v>1.833392666429336</v>
      </c>
      <c r="H3" s="10">
        <f t="shared" si="1"/>
        <v>1.8080181675255482</v>
      </c>
      <c r="I3" s="10">
        <f t="shared" si="1"/>
        <v>1.7832647462277103</v>
      </c>
      <c r="J3" s="10">
        <f t="shared" si="1"/>
        <v>1.7591111859271116</v>
      </c>
      <c r="K3" s="10">
        <f t="shared" si="1"/>
        <v>1.735537190082646</v>
      </c>
      <c r="L3" s="10">
        <f t="shared" si="2"/>
        <v>1.7125233341449546</v>
      </c>
      <c r="M3" s="10">
        <f t="shared" si="2"/>
        <v>1.6900510204081622</v>
      </c>
      <c r="N3" s="10">
        <f t="shared" si="2"/>
        <v>1.6681024355861842</v>
      </c>
      <c r="O3" s="10">
        <f t="shared" si="2"/>
        <v>1.6466605109264385</v>
      </c>
      <c r="P3" s="10">
        <f t="shared" si="2"/>
        <v>1.6257088846880898</v>
      </c>
      <c r="Q3" s="10">
        <f t="shared" si="2"/>
        <v>1.6052318668252077</v>
      </c>
      <c r="R3" s="10">
        <f t="shared" si="2"/>
        <v>1.5277777777777777</v>
      </c>
      <c r="S3" s="10">
        <f t="shared" si="2"/>
        <v>1.4568158168574403</v>
      </c>
      <c r="T3" s="10">
        <f t="shared" si="2"/>
        <v>1.44</v>
      </c>
      <c r="U3" s="10">
        <f t="shared" si="2"/>
        <v>1.3609467455621305</v>
      </c>
    </row>
    <row r="4" spans="1:21" ht="16.5">
      <c r="A4" s="7">
        <v>3</v>
      </c>
      <c r="B4" s="9">
        <f t="shared" si="1"/>
        <v>2.940985207235547</v>
      </c>
      <c r="C4" s="9">
        <f t="shared" si="1"/>
        <v>2.883883272647772</v>
      </c>
      <c r="D4" s="9">
        <f t="shared" si="1"/>
        <v>2.828611354894681</v>
      </c>
      <c r="E4" s="9">
        <f t="shared" si="1"/>
        <v>2.7750910332271297</v>
      </c>
      <c r="F4" s="9">
        <f t="shared" si="1"/>
        <v>2.72324802937048</v>
      </c>
      <c r="G4" s="9">
        <f t="shared" si="1"/>
        <v>2.6730119494616393</v>
      </c>
      <c r="H4" s="9">
        <f t="shared" si="1"/>
        <v>2.6243160444164007</v>
      </c>
      <c r="I4" s="9">
        <f t="shared" si="1"/>
        <v>2.5770969872478804</v>
      </c>
      <c r="J4" s="9">
        <f t="shared" si="1"/>
        <v>2.531294665988176</v>
      </c>
      <c r="K4" s="9">
        <f t="shared" si="1"/>
        <v>2.486851990984225</v>
      </c>
      <c r="L4" s="9">
        <f t="shared" si="2"/>
        <v>2.4437147154459042</v>
      </c>
      <c r="M4" s="9">
        <f t="shared" si="2"/>
        <v>2.4018312682215726</v>
      </c>
      <c r="N4" s="9">
        <f t="shared" si="2"/>
        <v>2.361152597863879</v>
      </c>
      <c r="O4" s="9">
        <f t="shared" si="2"/>
        <v>2.3216320271284547</v>
      </c>
      <c r="P4" s="9">
        <f t="shared" si="2"/>
        <v>2.2832251171200775</v>
      </c>
      <c r="Q4" s="9">
        <f t="shared" si="2"/>
        <v>2.245889540366558</v>
      </c>
      <c r="R4" s="9">
        <f t="shared" si="2"/>
        <v>2.1064814814814814</v>
      </c>
      <c r="S4" s="9">
        <f t="shared" si="2"/>
        <v>1.981303078110839</v>
      </c>
      <c r="T4" s="9">
        <f t="shared" si="2"/>
        <v>1.952</v>
      </c>
      <c r="U4" s="9">
        <f t="shared" si="2"/>
        <v>1.8161128812016392</v>
      </c>
    </row>
    <row r="5" spans="1:21" ht="16.5">
      <c r="A5" s="7">
        <v>4</v>
      </c>
      <c r="B5" s="10">
        <f t="shared" si="1"/>
        <v>3.901965551718374</v>
      </c>
      <c r="C5" s="10">
        <f t="shared" si="1"/>
        <v>3.8077286986742878</v>
      </c>
      <c r="D5" s="10">
        <f t="shared" si="1"/>
        <v>3.717098402810368</v>
      </c>
      <c r="E5" s="10">
        <f t="shared" si="1"/>
        <v>3.6298952242568574</v>
      </c>
      <c r="F5" s="10">
        <f t="shared" si="1"/>
        <v>3.5459505041623607</v>
      </c>
      <c r="G5" s="10">
        <f t="shared" si="1"/>
        <v>3.4651056126996598</v>
      </c>
      <c r="H5" s="10">
        <f t="shared" si="1"/>
        <v>3.387211256463925</v>
      </c>
      <c r="I5" s="10">
        <f t="shared" si="1"/>
        <v>3.312126840044334</v>
      </c>
      <c r="J5" s="10">
        <f t="shared" si="1"/>
        <v>3.239719877053373</v>
      </c>
      <c r="K5" s="10">
        <f t="shared" si="1"/>
        <v>3.1698654463492955</v>
      </c>
      <c r="L5" s="10">
        <f t="shared" si="2"/>
        <v>3.1024456895909043</v>
      </c>
      <c r="M5" s="10">
        <f t="shared" si="2"/>
        <v>3.0373493466264034</v>
      </c>
      <c r="N5" s="10">
        <f t="shared" si="2"/>
        <v>2.9744713255432558</v>
      </c>
      <c r="O5" s="10">
        <f t="shared" si="2"/>
        <v>2.9137123044986444</v>
      </c>
      <c r="P5" s="10">
        <f t="shared" si="2"/>
        <v>2.854978362713111</v>
      </c>
      <c r="Q5" s="10">
        <f t="shared" si="2"/>
        <v>2.798180638247033</v>
      </c>
      <c r="R5" s="10">
        <f t="shared" si="2"/>
        <v>2.5887345679012346</v>
      </c>
      <c r="S5" s="10">
        <f t="shared" si="2"/>
        <v>2.4042766758958383</v>
      </c>
      <c r="T5" s="10">
        <f t="shared" si="2"/>
        <v>2.3616</v>
      </c>
      <c r="U5" s="10">
        <f t="shared" si="2"/>
        <v>2.166240677847415</v>
      </c>
    </row>
    <row r="6" spans="1:21" ht="16.5">
      <c r="A6" s="7">
        <v>5</v>
      </c>
      <c r="B6" s="9">
        <f t="shared" si="1"/>
        <v>4.853431239325114</v>
      </c>
      <c r="C6" s="9">
        <f t="shared" si="1"/>
        <v>4.713459508504206</v>
      </c>
      <c r="D6" s="9">
        <f t="shared" si="1"/>
        <v>4.57970718719453</v>
      </c>
      <c r="E6" s="9">
        <f t="shared" si="1"/>
        <v>4.451822331016211</v>
      </c>
      <c r="F6" s="9">
        <f t="shared" si="1"/>
        <v>4.329476670630821</v>
      </c>
      <c r="G6" s="9">
        <f t="shared" si="1"/>
        <v>4.212363785565718</v>
      </c>
      <c r="H6" s="9">
        <f t="shared" si="1"/>
        <v>4.100197435947595</v>
      </c>
      <c r="I6" s="9">
        <f t="shared" si="1"/>
        <v>3.9927100370780875</v>
      </c>
      <c r="J6" s="9">
        <f t="shared" si="1"/>
        <v>3.8896512633517193</v>
      </c>
      <c r="K6" s="9">
        <f t="shared" si="1"/>
        <v>3.790786769408451</v>
      </c>
      <c r="L6" s="9">
        <f t="shared" si="2"/>
        <v>3.6958970176494623</v>
      </c>
      <c r="M6" s="9">
        <f t="shared" si="2"/>
        <v>3.6047762023450027</v>
      </c>
      <c r="N6" s="9">
        <f t="shared" si="2"/>
        <v>3.5172312615427037</v>
      </c>
      <c r="O6" s="9">
        <f t="shared" si="2"/>
        <v>3.4330809688584596</v>
      </c>
      <c r="P6" s="9">
        <f t="shared" si="2"/>
        <v>3.352155098011401</v>
      </c>
      <c r="Q6" s="9">
        <f t="shared" si="2"/>
        <v>3.274293653661235</v>
      </c>
      <c r="R6" s="9">
        <f t="shared" si="2"/>
        <v>2.9906121399176953</v>
      </c>
      <c r="S6" s="9">
        <f t="shared" si="2"/>
        <v>2.7453844160450305</v>
      </c>
      <c r="T6" s="9">
        <f t="shared" si="2"/>
        <v>2.68928</v>
      </c>
      <c r="U6" s="9">
        <f t="shared" si="2"/>
        <v>2.4355697521903195</v>
      </c>
    </row>
    <row r="7" spans="1:21" ht="16.5">
      <c r="A7" s="7">
        <v>6</v>
      </c>
      <c r="B7" s="10">
        <f t="shared" si="1"/>
        <v>5.795476474579339</v>
      </c>
      <c r="C7" s="10">
        <f t="shared" si="1"/>
        <v>5.601430890690399</v>
      </c>
      <c r="D7" s="10">
        <f t="shared" si="1"/>
        <v>5.4171914438781865</v>
      </c>
      <c r="E7" s="10">
        <f t="shared" si="1"/>
        <v>5.242136856746357</v>
      </c>
      <c r="F7" s="10">
        <f t="shared" si="1"/>
        <v>5.075692067267447</v>
      </c>
      <c r="G7" s="10">
        <f t="shared" si="1"/>
        <v>4.917324326005395</v>
      </c>
      <c r="H7" s="10">
        <f t="shared" si="1"/>
        <v>4.766539659764106</v>
      </c>
      <c r="I7" s="10">
        <f t="shared" si="1"/>
        <v>4.622879663961193</v>
      </c>
      <c r="J7" s="10">
        <f t="shared" si="1"/>
        <v>4.485918590230935</v>
      </c>
      <c r="K7" s="10">
        <f t="shared" si="1"/>
        <v>4.355260699462229</v>
      </c>
      <c r="L7" s="10">
        <f t="shared" si="2"/>
        <v>4.230537853738254</v>
      </c>
      <c r="M7" s="10">
        <f t="shared" si="2"/>
        <v>4.111407323522324</v>
      </c>
      <c r="N7" s="10">
        <f t="shared" si="2"/>
        <v>3.997549788975843</v>
      </c>
      <c r="O7" s="10">
        <f t="shared" si="2"/>
        <v>3.8886675165425086</v>
      </c>
      <c r="P7" s="10">
        <f t="shared" si="2"/>
        <v>3.784482693922957</v>
      </c>
      <c r="Q7" s="10">
        <f t="shared" si="2"/>
        <v>3.684735908328651</v>
      </c>
      <c r="R7" s="10">
        <f t="shared" si="2"/>
        <v>3.325510116598079</v>
      </c>
      <c r="S7" s="10">
        <f t="shared" si="2"/>
        <v>3.0204713032621218</v>
      </c>
      <c r="T7" s="10">
        <f t="shared" si="2"/>
        <v>2.951424</v>
      </c>
      <c r="U7" s="10">
        <f t="shared" si="2"/>
        <v>2.6427459632233226</v>
      </c>
    </row>
    <row r="8" spans="1:21" ht="16.5">
      <c r="A8" s="7">
        <v>7</v>
      </c>
      <c r="B8" s="9">
        <f t="shared" si="1"/>
        <v>6.728194529286448</v>
      </c>
      <c r="C8" s="9">
        <f t="shared" si="1"/>
        <v>6.471991069304304</v>
      </c>
      <c r="D8" s="9">
        <f t="shared" si="1"/>
        <v>6.230282955221542</v>
      </c>
      <c r="E8" s="9">
        <f t="shared" si="1"/>
        <v>6.002054669948419</v>
      </c>
      <c r="F8" s="9">
        <f t="shared" si="1"/>
        <v>5.786373397397571</v>
      </c>
      <c r="G8" s="9">
        <f t="shared" si="1"/>
        <v>5.582381439627733</v>
      </c>
      <c r="H8" s="9">
        <f t="shared" si="1"/>
        <v>5.389289401648698</v>
      </c>
      <c r="I8" s="9">
        <f t="shared" si="1"/>
        <v>5.206370059223327</v>
      </c>
      <c r="J8" s="9">
        <f t="shared" si="1"/>
        <v>5.032952835074253</v>
      </c>
      <c r="K8" s="9">
        <f t="shared" si="1"/>
        <v>4.868418817692936</v>
      </c>
      <c r="L8" s="9">
        <f t="shared" si="2"/>
        <v>4.712196264629058</v>
      </c>
      <c r="M8" s="9">
        <f t="shared" si="2"/>
        <v>4.563756538859217</v>
      </c>
      <c r="N8" s="9">
        <f t="shared" si="2"/>
        <v>4.422610432721985</v>
      </c>
      <c r="O8" s="9">
        <f t="shared" si="2"/>
        <v>4.288304839072375</v>
      </c>
      <c r="P8" s="9">
        <f t="shared" si="2"/>
        <v>4.160419733846049</v>
      </c>
      <c r="Q8" s="9">
        <f t="shared" si="2"/>
        <v>4.038565438214354</v>
      </c>
      <c r="R8" s="9">
        <f t="shared" si="2"/>
        <v>3.6045917638317326</v>
      </c>
      <c r="S8" s="9">
        <f t="shared" si="2"/>
        <v>3.2423155671468726</v>
      </c>
      <c r="T8" s="9">
        <f t="shared" si="2"/>
        <v>3.1611392</v>
      </c>
      <c r="U8" s="9">
        <f t="shared" si="2"/>
        <v>2.802112279402556</v>
      </c>
    </row>
    <row r="9" spans="1:21" ht="16.5">
      <c r="A9" s="7">
        <v>8</v>
      </c>
      <c r="B9" s="10">
        <f t="shared" si="1"/>
        <v>7.651677751768785</v>
      </c>
      <c r="C9" s="10">
        <f t="shared" si="1"/>
        <v>7.3254814404944195</v>
      </c>
      <c r="D9" s="10">
        <f t="shared" si="1"/>
        <v>7.0196921895354745</v>
      </c>
      <c r="E9" s="10">
        <f t="shared" si="1"/>
        <v>6.732744874950405</v>
      </c>
      <c r="F9" s="10">
        <f t="shared" si="1"/>
        <v>6.463212759426256</v>
      </c>
      <c r="G9" s="10">
        <f t="shared" si="1"/>
        <v>6.209793810969558</v>
      </c>
      <c r="H9" s="10">
        <f t="shared" si="1"/>
        <v>5.971298506213736</v>
      </c>
      <c r="I9" s="10">
        <f t="shared" si="1"/>
        <v>5.746638943725303</v>
      </c>
      <c r="J9" s="10">
        <f t="shared" si="1"/>
        <v>5.534819114747021</v>
      </c>
      <c r="K9" s="10">
        <f t="shared" si="1"/>
        <v>5.334926197902669</v>
      </c>
      <c r="L9" s="10">
        <f t="shared" si="2"/>
        <v>5.146122760927079</v>
      </c>
      <c r="M9" s="10">
        <f t="shared" si="2"/>
        <v>4.9676397668385865</v>
      </c>
      <c r="N9" s="10">
        <f t="shared" si="2"/>
        <v>4.7987702944442345</v>
      </c>
      <c r="O9" s="10">
        <f t="shared" si="2"/>
        <v>4.638863893923137</v>
      </c>
      <c r="P9" s="10">
        <f t="shared" si="2"/>
        <v>4.487321507692216</v>
      </c>
      <c r="Q9" s="10">
        <f t="shared" si="2"/>
        <v>4.343590895012374</v>
      </c>
      <c r="R9" s="10">
        <f t="shared" si="2"/>
        <v>3.83715980319311</v>
      </c>
      <c r="S9" s="10">
        <f t="shared" si="2"/>
        <v>3.4212222315700584</v>
      </c>
      <c r="T9" s="10">
        <f t="shared" si="2"/>
        <v>3.32891136</v>
      </c>
      <c r="U9" s="10">
        <f t="shared" si="2"/>
        <v>2.9247017533865813</v>
      </c>
    </row>
    <row r="10" spans="1:21" ht="16.5">
      <c r="A10" s="7">
        <v>9</v>
      </c>
      <c r="B10" s="9">
        <f t="shared" si="1"/>
        <v>8.566017576008706</v>
      </c>
      <c r="C10" s="9">
        <f t="shared" si="1"/>
        <v>8.162236706367079</v>
      </c>
      <c r="D10" s="9">
        <f t="shared" si="1"/>
        <v>7.786108921879102</v>
      </c>
      <c r="E10" s="9">
        <f t="shared" si="1"/>
        <v>7.4353316105292375</v>
      </c>
      <c r="F10" s="9">
        <f t="shared" si="1"/>
        <v>7.107821675644054</v>
      </c>
      <c r="G10" s="9">
        <f t="shared" si="1"/>
        <v>6.801692274499582</v>
      </c>
      <c r="H10" s="9">
        <f t="shared" si="1"/>
        <v>6.5152322487978855</v>
      </c>
      <c r="I10" s="9">
        <f t="shared" si="1"/>
        <v>6.2468879108567625</v>
      </c>
      <c r="J10" s="9">
        <f t="shared" si="1"/>
        <v>5.995246894263323</v>
      </c>
      <c r="K10" s="9">
        <f t="shared" si="1"/>
        <v>5.759023816275154</v>
      </c>
      <c r="L10" s="9">
        <f t="shared" si="2"/>
        <v>5.537047532366737</v>
      </c>
      <c r="M10" s="9">
        <f t="shared" si="2"/>
        <v>5.328249791820166</v>
      </c>
      <c r="N10" s="9">
        <f t="shared" si="2"/>
        <v>5.131655127826757</v>
      </c>
      <c r="O10" s="9">
        <f t="shared" si="2"/>
        <v>4.946371836774682</v>
      </c>
      <c r="P10" s="9">
        <f t="shared" si="2"/>
        <v>4.771583919732362</v>
      </c>
      <c r="Q10" s="9">
        <f t="shared" si="2"/>
        <v>4.606543875010668</v>
      </c>
      <c r="R10" s="9">
        <f t="shared" si="2"/>
        <v>4.030966502660926</v>
      </c>
      <c r="S10" s="9">
        <f t="shared" si="2"/>
        <v>3.565501799653273</v>
      </c>
      <c r="T10" s="9">
        <f t="shared" si="2"/>
        <v>3.463129088</v>
      </c>
      <c r="U10" s="9">
        <f t="shared" si="2"/>
        <v>3.0190013487589087</v>
      </c>
    </row>
    <row r="11" spans="1:21" ht="16.5">
      <c r="A11" s="7">
        <v>10</v>
      </c>
      <c r="B11" s="10">
        <f t="shared" si="1"/>
        <v>9.47130453070169</v>
      </c>
      <c r="C11" s="10">
        <f t="shared" si="1"/>
        <v>8.982585006242235</v>
      </c>
      <c r="D11" s="10">
        <f t="shared" si="1"/>
        <v>8.530202836775828</v>
      </c>
      <c r="E11" s="10">
        <f t="shared" si="1"/>
        <v>8.110895779355035</v>
      </c>
      <c r="F11" s="10">
        <f t="shared" si="1"/>
        <v>7.721734929184813</v>
      </c>
      <c r="G11" s="10">
        <f t="shared" si="1"/>
        <v>7.360087051414701</v>
      </c>
      <c r="H11" s="10">
        <f t="shared" si="1"/>
        <v>7.023581540932603</v>
      </c>
      <c r="I11" s="10">
        <f t="shared" si="1"/>
        <v>6.710081398941447</v>
      </c>
      <c r="J11" s="10">
        <f t="shared" si="1"/>
        <v>6.417657701159013</v>
      </c>
      <c r="K11" s="10">
        <f t="shared" si="1"/>
        <v>6.144567105704685</v>
      </c>
      <c r="L11" s="10">
        <f t="shared" si="2"/>
        <v>5.889232011141204</v>
      </c>
      <c r="M11" s="10">
        <f t="shared" si="2"/>
        <v>5.650223028410863</v>
      </c>
      <c r="N11" s="10">
        <f t="shared" si="2"/>
        <v>5.426243475952881</v>
      </c>
      <c r="O11" s="10">
        <f t="shared" si="2"/>
        <v>5.21611564629358</v>
      </c>
      <c r="P11" s="10">
        <f t="shared" si="2"/>
        <v>5.018768625854229</v>
      </c>
      <c r="Q11" s="10">
        <f t="shared" si="2"/>
        <v>4.833227478457472</v>
      </c>
      <c r="R11" s="10">
        <f t="shared" si="2"/>
        <v>4.192472085550771</v>
      </c>
      <c r="S11" s="10">
        <f t="shared" si="2"/>
        <v>3.681856290042962</v>
      </c>
      <c r="T11" s="10">
        <f t="shared" si="2"/>
        <v>3.5705032704</v>
      </c>
      <c r="U11" s="10">
        <f t="shared" si="2"/>
        <v>3.091539499045315</v>
      </c>
    </row>
    <row r="12" spans="1:21" ht="16.5">
      <c r="A12" s="7">
        <v>11</v>
      </c>
      <c r="B12" s="9">
        <f aca="true" t="shared" si="3" ref="B12:K21">PV(B$1,$A12,-1,0,0)</f>
        <v>10.367628248219475</v>
      </c>
      <c r="C12" s="9">
        <f t="shared" si="3"/>
        <v>9.786848045335518</v>
      </c>
      <c r="D12" s="9">
        <f t="shared" si="3"/>
        <v>9.25262411337459</v>
      </c>
      <c r="E12" s="9">
        <f t="shared" si="3"/>
        <v>8.760476710918303</v>
      </c>
      <c r="F12" s="9">
        <f t="shared" si="3"/>
        <v>8.306414218271252</v>
      </c>
      <c r="G12" s="9">
        <f t="shared" si="3"/>
        <v>7.886874576806323</v>
      </c>
      <c r="H12" s="9">
        <f t="shared" si="3"/>
        <v>7.49867433732019</v>
      </c>
      <c r="I12" s="9">
        <f t="shared" si="3"/>
        <v>7.138964258279117</v>
      </c>
      <c r="J12" s="9">
        <f t="shared" si="3"/>
        <v>6.8051905515220295</v>
      </c>
      <c r="K12" s="9">
        <f t="shared" si="3"/>
        <v>6.495061005186078</v>
      </c>
      <c r="L12" s="9">
        <f aca="true" t="shared" si="4" ref="L12:U21">PV(L$1,$A12,-1,0,0)</f>
        <v>6.206515325352436</v>
      </c>
      <c r="M12" s="9">
        <f t="shared" si="4"/>
        <v>5.9376991325096995</v>
      </c>
      <c r="N12" s="9">
        <f t="shared" si="4"/>
        <v>5.686941129161841</v>
      </c>
      <c r="O12" s="9">
        <f t="shared" si="4"/>
        <v>5.452733023064544</v>
      </c>
      <c r="P12" s="9">
        <f t="shared" si="4"/>
        <v>5.233711848568894</v>
      </c>
      <c r="Q12" s="9">
        <f t="shared" si="4"/>
        <v>5.028644377980578</v>
      </c>
      <c r="R12" s="9">
        <f t="shared" si="4"/>
        <v>4.327060071292308</v>
      </c>
      <c r="S12" s="9">
        <f t="shared" si="4"/>
        <v>3.77569055648626</v>
      </c>
      <c r="T12" s="9">
        <f t="shared" si="4"/>
        <v>3.65640261632</v>
      </c>
      <c r="U12" s="9">
        <f t="shared" si="4"/>
        <v>3.1473380761887033</v>
      </c>
    </row>
    <row r="13" spans="1:21" ht="16.5">
      <c r="A13" s="7">
        <v>12</v>
      </c>
      <c r="B13" s="10">
        <f t="shared" si="3"/>
        <v>11.255077473484633</v>
      </c>
      <c r="C13" s="10">
        <f t="shared" si="3"/>
        <v>10.57534122091718</v>
      </c>
      <c r="D13" s="10">
        <f t="shared" si="3"/>
        <v>9.954003993567559</v>
      </c>
      <c r="E13" s="10">
        <f t="shared" si="3"/>
        <v>9.385073760498372</v>
      </c>
      <c r="F13" s="10">
        <f t="shared" si="3"/>
        <v>8.86325163644881</v>
      </c>
      <c r="G13" s="10">
        <f t="shared" si="3"/>
        <v>8.383843940383324</v>
      </c>
      <c r="H13" s="10">
        <f t="shared" si="3"/>
        <v>7.9426862965609235</v>
      </c>
      <c r="I13" s="10">
        <f t="shared" si="3"/>
        <v>7.536078016925109</v>
      </c>
      <c r="J13" s="10">
        <f t="shared" si="3"/>
        <v>7.1607252766257155</v>
      </c>
      <c r="K13" s="10">
        <f t="shared" si="3"/>
        <v>6.813691822896435</v>
      </c>
      <c r="L13" s="10">
        <f t="shared" si="4"/>
        <v>6.492356148966158</v>
      </c>
      <c r="M13" s="10">
        <f t="shared" si="4"/>
        <v>6.194374225455088</v>
      </c>
      <c r="N13" s="10">
        <f t="shared" si="4"/>
        <v>5.917647016957382</v>
      </c>
      <c r="O13" s="10">
        <f t="shared" si="4"/>
        <v>5.660292125495214</v>
      </c>
      <c r="P13" s="10">
        <f t="shared" si="4"/>
        <v>5.420618998755559</v>
      </c>
      <c r="Q13" s="10">
        <f t="shared" si="4"/>
        <v>5.197107222397051</v>
      </c>
      <c r="R13" s="10">
        <f t="shared" si="4"/>
        <v>4.439216726076924</v>
      </c>
      <c r="S13" s="10">
        <f t="shared" si="4"/>
        <v>3.8513633520050483</v>
      </c>
      <c r="T13" s="10">
        <f t="shared" si="4"/>
        <v>3.725122093056</v>
      </c>
      <c r="U13" s="10">
        <f t="shared" si="4"/>
        <v>3.1902600586066954</v>
      </c>
    </row>
    <row r="14" spans="1:21" ht="16.5">
      <c r="A14" s="7">
        <v>13</v>
      </c>
      <c r="B14" s="9">
        <f t="shared" si="3"/>
        <v>12.133740072757066</v>
      </c>
      <c r="C14" s="9">
        <f t="shared" si="3"/>
        <v>11.348373745997234</v>
      </c>
      <c r="D14" s="9">
        <f t="shared" si="3"/>
        <v>10.634955333560738</v>
      </c>
      <c r="E14" s="9">
        <f t="shared" si="3"/>
        <v>9.985647846633048</v>
      </c>
      <c r="F14" s="9">
        <f t="shared" si="3"/>
        <v>9.393572987094107</v>
      </c>
      <c r="G14" s="9">
        <f t="shared" si="3"/>
        <v>8.852682962625778</v>
      </c>
      <c r="H14" s="9">
        <f t="shared" si="3"/>
        <v>8.357650744449462</v>
      </c>
      <c r="I14" s="9">
        <f t="shared" si="3"/>
        <v>7.903775941597323</v>
      </c>
      <c r="J14" s="9">
        <f t="shared" si="3"/>
        <v>7.486903923509831</v>
      </c>
      <c r="K14" s="9">
        <f t="shared" si="3"/>
        <v>7.1033562026331225</v>
      </c>
      <c r="L14" s="9">
        <f t="shared" si="4"/>
        <v>6.7498704044740165</v>
      </c>
      <c r="M14" s="9">
        <f t="shared" si="4"/>
        <v>6.423548415584899</v>
      </c>
      <c r="N14" s="9">
        <f t="shared" si="4"/>
        <v>6.121811519431312</v>
      </c>
      <c r="O14" s="9">
        <f t="shared" si="4"/>
        <v>5.842361513592293</v>
      </c>
      <c r="P14" s="9">
        <f t="shared" si="4"/>
        <v>5.583146955439617</v>
      </c>
      <c r="Q14" s="9">
        <f t="shared" si="4"/>
        <v>5.342333812411251</v>
      </c>
      <c r="R14" s="9">
        <f t="shared" si="4"/>
        <v>4.532680605064104</v>
      </c>
      <c r="S14" s="9">
        <f t="shared" si="4"/>
        <v>3.912389800004071</v>
      </c>
      <c r="T14" s="9">
        <f t="shared" si="4"/>
        <v>3.7800976744448</v>
      </c>
      <c r="U14" s="9">
        <f t="shared" si="4"/>
        <v>3.223276968158996</v>
      </c>
    </row>
    <row r="15" spans="1:21" ht="16.5">
      <c r="A15" s="7">
        <v>14</v>
      </c>
      <c r="B15" s="10">
        <f t="shared" si="3"/>
        <v>13.00370304233374</v>
      </c>
      <c r="C15" s="10">
        <f t="shared" si="3"/>
        <v>12.106248770585527</v>
      </c>
      <c r="D15" s="10">
        <f t="shared" si="3"/>
        <v>11.296073139379358</v>
      </c>
      <c r="E15" s="10">
        <f t="shared" si="3"/>
        <v>10.563122929454854</v>
      </c>
      <c r="F15" s="10">
        <f t="shared" si="3"/>
        <v>9.898640940089622</v>
      </c>
      <c r="G15" s="10">
        <f t="shared" si="3"/>
        <v>9.294983927005452</v>
      </c>
      <c r="H15" s="10">
        <f t="shared" si="3"/>
        <v>8.745467985466787</v>
      </c>
      <c r="I15" s="10">
        <f t="shared" si="3"/>
        <v>8.244236982960485</v>
      </c>
      <c r="J15" s="10">
        <f t="shared" si="3"/>
        <v>7.786150388541129</v>
      </c>
      <c r="K15" s="10">
        <f t="shared" si="3"/>
        <v>7.366687456939204</v>
      </c>
      <c r="L15" s="10">
        <f t="shared" si="4"/>
        <v>6.98186522925587</v>
      </c>
      <c r="M15" s="10">
        <f t="shared" si="4"/>
        <v>6.628168228200804</v>
      </c>
      <c r="N15" s="10">
        <f t="shared" si="4"/>
        <v>6.3024880702931965</v>
      </c>
      <c r="O15" s="10">
        <f t="shared" si="4"/>
        <v>6.002071503151134</v>
      </c>
      <c r="P15" s="10">
        <f t="shared" si="4"/>
        <v>5.724475613425754</v>
      </c>
      <c r="Q15" s="10">
        <f t="shared" si="4"/>
        <v>5.467529148630388</v>
      </c>
      <c r="R15" s="10">
        <f t="shared" si="4"/>
        <v>4.610567170886753</v>
      </c>
      <c r="S15" s="10">
        <f t="shared" si="4"/>
        <v>3.961604677422638</v>
      </c>
      <c r="T15" s="10">
        <f t="shared" si="4"/>
        <v>3.82407813955584</v>
      </c>
      <c r="U15" s="10">
        <f t="shared" si="4"/>
        <v>3.2486745908915355</v>
      </c>
    </row>
    <row r="16" spans="1:21" ht="16.5">
      <c r="A16" s="7">
        <v>15</v>
      </c>
      <c r="B16" s="9">
        <f t="shared" si="3"/>
        <v>13.865052517162095</v>
      </c>
      <c r="C16" s="9">
        <f t="shared" si="3"/>
        <v>12.849263500574036</v>
      </c>
      <c r="D16" s="9">
        <f t="shared" si="3"/>
        <v>11.937935086776077</v>
      </c>
      <c r="E16" s="9">
        <f t="shared" si="3"/>
        <v>11.118387432168129</v>
      </c>
      <c r="F16" s="9">
        <f t="shared" si="3"/>
        <v>10.379658038180596</v>
      </c>
      <c r="G16" s="9">
        <f t="shared" si="3"/>
        <v>9.712248987740994</v>
      </c>
      <c r="H16" s="9">
        <f t="shared" si="3"/>
        <v>9.107914005109148</v>
      </c>
      <c r="I16" s="9">
        <f t="shared" si="3"/>
        <v>8.559478687926376</v>
      </c>
      <c r="J16" s="9">
        <f t="shared" si="3"/>
        <v>8.060688429854247</v>
      </c>
      <c r="K16" s="9">
        <f t="shared" si="3"/>
        <v>7.606079506308367</v>
      </c>
      <c r="L16" s="9">
        <f t="shared" si="4"/>
        <v>7.1908695759061905</v>
      </c>
      <c r="M16" s="9">
        <f t="shared" si="4"/>
        <v>6.810864489465003</v>
      </c>
      <c r="N16" s="9">
        <f t="shared" si="4"/>
        <v>6.462378823268315</v>
      </c>
      <c r="O16" s="9">
        <f t="shared" si="4"/>
        <v>6.1421679852202935</v>
      </c>
      <c r="P16" s="9">
        <f t="shared" si="4"/>
        <v>5.847370098631091</v>
      </c>
      <c r="Q16" s="9">
        <f t="shared" si="4"/>
        <v>5.5754561626124035</v>
      </c>
      <c r="R16" s="9">
        <f t="shared" si="4"/>
        <v>4.675472642405627</v>
      </c>
      <c r="S16" s="9">
        <f t="shared" si="4"/>
        <v>4.001294094695676</v>
      </c>
      <c r="T16" s="9">
        <f t="shared" si="4"/>
        <v>3.859262511644672</v>
      </c>
      <c r="U16" s="9">
        <f t="shared" si="4"/>
        <v>3.26821122376272</v>
      </c>
    </row>
    <row r="17" spans="1:21" ht="16.5">
      <c r="A17" s="7">
        <v>16</v>
      </c>
      <c r="B17" s="10">
        <f t="shared" si="3"/>
        <v>14.717873779368437</v>
      </c>
      <c r="C17" s="10">
        <f t="shared" si="3"/>
        <v>13.577709314288276</v>
      </c>
      <c r="D17" s="10">
        <f t="shared" si="3"/>
        <v>12.561102025996188</v>
      </c>
      <c r="E17" s="10">
        <f t="shared" si="3"/>
        <v>11.652295607853974</v>
      </c>
      <c r="F17" s="10">
        <f t="shared" si="3"/>
        <v>10.837769560171996</v>
      </c>
      <c r="G17" s="10">
        <f t="shared" si="3"/>
        <v>10.105895271453766</v>
      </c>
      <c r="H17" s="10">
        <f t="shared" si="3"/>
        <v>9.446648602905745</v>
      </c>
      <c r="I17" s="10">
        <f t="shared" si="3"/>
        <v>8.851369155487385</v>
      </c>
      <c r="J17" s="10">
        <f t="shared" si="3"/>
        <v>8.312558192526833</v>
      </c>
      <c r="K17" s="10">
        <f t="shared" si="3"/>
        <v>7.823708642098516</v>
      </c>
      <c r="L17" s="10">
        <f t="shared" si="4"/>
        <v>7.379161780095666</v>
      </c>
      <c r="M17" s="10">
        <f t="shared" si="4"/>
        <v>6.973986151308039</v>
      </c>
      <c r="N17" s="10">
        <f t="shared" si="4"/>
        <v>6.603875064839217</v>
      </c>
      <c r="O17" s="10">
        <f t="shared" si="4"/>
        <v>6.265059636158152</v>
      </c>
      <c r="P17" s="10">
        <f t="shared" si="4"/>
        <v>5.9542348683748605</v>
      </c>
      <c r="Q17" s="10">
        <f t="shared" si="4"/>
        <v>5.668496691907245</v>
      </c>
      <c r="R17" s="10">
        <f t="shared" si="4"/>
        <v>4.729560535338023</v>
      </c>
      <c r="S17" s="10">
        <f t="shared" si="4"/>
        <v>4.033301689270706</v>
      </c>
      <c r="T17" s="10">
        <f t="shared" si="4"/>
        <v>3.8874100093157375</v>
      </c>
      <c r="U17" s="10">
        <f t="shared" si="4"/>
        <v>3.2832394028943996</v>
      </c>
    </row>
    <row r="18" spans="1:21" ht="16.5">
      <c r="A18" s="7">
        <v>17</v>
      </c>
      <c r="B18" s="9">
        <f t="shared" si="3"/>
        <v>15.562251266701427</v>
      </c>
      <c r="C18" s="9">
        <f t="shared" si="3"/>
        <v>14.291871876753214</v>
      </c>
      <c r="D18" s="9">
        <f t="shared" si="3"/>
        <v>13.16611847184096</v>
      </c>
      <c r="E18" s="9">
        <f t="shared" si="3"/>
        <v>12.165668853705743</v>
      </c>
      <c r="F18" s="9">
        <f t="shared" si="3"/>
        <v>11.274066247782853</v>
      </c>
      <c r="G18" s="9">
        <f t="shared" si="3"/>
        <v>10.477259690050724</v>
      </c>
      <c r="H18" s="9">
        <f t="shared" si="3"/>
        <v>9.763222993369855</v>
      </c>
      <c r="I18" s="9">
        <f t="shared" si="3"/>
        <v>9.121638106932764</v>
      </c>
      <c r="J18" s="9">
        <f t="shared" si="3"/>
        <v>8.543631369290672</v>
      </c>
      <c r="K18" s="9">
        <f t="shared" si="3"/>
        <v>8.02155331099865</v>
      </c>
      <c r="L18" s="9">
        <f t="shared" si="4"/>
        <v>7.548794396482582</v>
      </c>
      <c r="M18" s="9">
        <f t="shared" si="4"/>
        <v>7.11963049223932</v>
      </c>
      <c r="N18" s="9">
        <f t="shared" si="4"/>
        <v>6.729092977733821</v>
      </c>
      <c r="O18" s="9">
        <f t="shared" si="4"/>
        <v>6.372859329963291</v>
      </c>
      <c r="P18" s="9">
        <f t="shared" si="4"/>
        <v>6.0471607551085755</v>
      </c>
      <c r="Q18" s="9">
        <f t="shared" si="4"/>
        <v>5.748704044747624</v>
      </c>
      <c r="R18" s="9">
        <f t="shared" si="4"/>
        <v>4.774633779448352</v>
      </c>
      <c r="S18" s="9">
        <f t="shared" si="4"/>
        <v>4.059114265540892</v>
      </c>
      <c r="T18" s="9">
        <f t="shared" si="4"/>
        <v>3.90992800745259</v>
      </c>
      <c r="U18" s="9">
        <f t="shared" si="4"/>
        <v>3.294799540688</v>
      </c>
    </row>
    <row r="19" spans="1:21" ht="16.5">
      <c r="A19" s="7">
        <v>18</v>
      </c>
      <c r="B19" s="10">
        <f t="shared" si="3"/>
        <v>16.398268580892505</v>
      </c>
      <c r="C19" s="10">
        <f t="shared" si="3"/>
        <v>14.992031251718833</v>
      </c>
      <c r="D19" s="10">
        <f t="shared" si="3"/>
        <v>13.753513079457242</v>
      </c>
      <c r="E19" s="10">
        <f t="shared" si="3"/>
        <v>12.659296974717064</v>
      </c>
      <c r="F19" s="10">
        <f t="shared" si="3"/>
        <v>11.689586902650337</v>
      </c>
      <c r="G19" s="10">
        <f t="shared" si="3"/>
        <v>10.827603481179928</v>
      </c>
      <c r="H19" s="10">
        <f t="shared" si="3"/>
        <v>10.059086909691453</v>
      </c>
      <c r="I19" s="10">
        <f t="shared" si="3"/>
        <v>9.371887136048855</v>
      </c>
      <c r="J19" s="10">
        <f t="shared" si="3"/>
        <v>8.755625109440984</v>
      </c>
      <c r="K19" s="10">
        <f t="shared" si="3"/>
        <v>8.201412100907865</v>
      </c>
      <c r="L19" s="10">
        <f t="shared" si="4"/>
        <v>7.7016165734077315</v>
      </c>
      <c r="M19" s="10">
        <f t="shared" si="4"/>
        <v>7.249670082356535</v>
      </c>
      <c r="N19" s="10">
        <f t="shared" si="4"/>
        <v>6.83990529002993</v>
      </c>
      <c r="O19" s="10">
        <f t="shared" si="4"/>
        <v>6.46742046488008</v>
      </c>
      <c r="P19" s="10">
        <f t="shared" si="4"/>
        <v>6.127965874007456</v>
      </c>
      <c r="Q19" s="10">
        <f t="shared" si="4"/>
        <v>5.817848314437607</v>
      </c>
      <c r="R19" s="10">
        <f t="shared" si="4"/>
        <v>4.81219481620696</v>
      </c>
      <c r="S19" s="10">
        <f t="shared" si="4"/>
        <v>4.079930859307171</v>
      </c>
      <c r="T19" s="10">
        <f t="shared" si="4"/>
        <v>3.9279424059620722</v>
      </c>
      <c r="U19" s="10">
        <f t="shared" si="4"/>
        <v>3.3036919543753847</v>
      </c>
    </row>
    <row r="20" spans="1:21" ht="16.5">
      <c r="A20" s="7">
        <v>19</v>
      </c>
      <c r="B20" s="9">
        <f t="shared" si="3"/>
        <v>17.226008495933154</v>
      </c>
      <c r="C20" s="9">
        <f t="shared" si="3"/>
        <v>15.678462011489053</v>
      </c>
      <c r="D20" s="9">
        <f t="shared" si="3"/>
        <v>14.323799106269167</v>
      </c>
      <c r="E20" s="9">
        <f t="shared" si="3"/>
        <v>13.133939398766406</v>
      </c>
      <c r="F20" s="9">
        <f t="shared" si="3"/>
        <v>12.085320859666988</v>
      </c>
      <c r="G20" s="9">
        <f t="shared" si="3"/>
        <v>11.158116491679177</v>
      </c>
      <c r="H20" s="9">
        <f t="shared" si="3"/>
        <v>10.335595242702292</v>
      </c>
      <c r="I20" s="9">
        <f t="shared" si="3"/>
        <v>9.603599200045238</v>
      </c>
      <c r="J20" s="9">
        <f t="shared" si="3"/>
        <v>8.950114779303656</v>
      </c>
      <c r="K20" s="9">
        <f t="shared" si="3"/>
        <v>8.364920091734422</v>
      </c>
      <c r="L20" s="9">
        <f t="shared" si="4"/>
        <v>7.839294210277235</v>
      </c>
      <c r="M20" s="9">
        <f t="shared" si="4"/>
        <v>7.365776859246907</v>
      </c>
      <c r="N20" s="9">
        <f t="shared" si="4"/>
        <v>6.937969283212327</v>
      </c>
      <c r="O20" s="9">
        <f t="shared" si="4"/>
        <v>6.550368828842176</v>
      </c>
      <c r="P20" s="9">
        <f t="shared" si="4"/>
        <v>6.198231194789092</v>
      </c>
      <c r="Q20" s="9">
        <f t="shared" si="4"/>
        <v>5.877455443480696</v>
      </c>
      <c r="R20" s="9">
        <f t="shared" si="4"/>
        <v>4.843495680172467</v>
      </c>
      <c r="S20" s="9">
        <f t="shared" si="4"/>
        <v>4.096718434925139</v>
      </c>
      <c r="T20" s="9">
        <f t="shared" si="4"/>
        <v>3.9423539247696575</v>
      </c>
      <c r="U20" s="9">
        <f t="shared" si="4"/>
        <v>3.3105322725964497</v>
      </c>
    </row>
    <row r="21" spans="1:21" ht="16.5">
      <c r="A21" s="7">
        <v>20</v>
      </c>
      <c r="B21" s="10">
        <f t="shared" si="3"/>
        <v>18.045552966270456</v>
      </c>
      <c r="C21" s="10">
        <f t="shared" si="3"/>
        <v>16.351433344597112</v>
      </c>
      <c r="D21" s="10">
        <f t="shared" si="3"/>
        <v>14.877474860455502</v>
      </c>
      <c r="E21" s="10">
        <f t="shared" si="3"/>
        <v>13.590326344967698</v>
      </c>
      <c r="F21" s="10">
        <f t="shared" si="3"/>
        <v>12.462210342539986</v>
      </c>
      <c r="G21" s="10">
        <f t="shared" si="3"/>
        <v>11.469921218565261</v>
      </c>
      <c r="H21" s="10">
        <f t="shared" si="3"/>
        <v>10.594014245516162</v>
      </c>
      <c r="I21" s="10">
        <f t="shared" si="3"/>
        <v>9.818147407449294</v>
      </c>
      <c r="J21" s="10">
        <f t="shared" si="3"/>
        <v>9.128545669085922</v>
      </c>
      <c r="K21" s="10">
        <f t="shared" si="3"/>
        <v>8.513563719758565</v>
      </c>
      <c r="L21" s="10">
        <f t="shared" si="4"/>
        <v>7.963328117366879</v>
      </c>
      <c r="M21" s="10">
        <f t="shared" si="4"/>
        <v>7.469443624327595</v>
      </c>
      <c r="N21" s="10">
        <f t="shared" si="4"/>
        <v>7.024751578064007</v>
      </c>
      <c r="O21" s="10">
        <f t="shared" si="4"/>
        <v>6.623130551615944</v>
      </c>
      <c r="P21" s="10">
        <f t="shared" si="4"/>
        <v>6.259331473729645</v>
      </c>
      <c r="Q21" s="10">
        <f t="shared" si="4"/>
        <v>5.928840899552323</v>
      </c>
      <c r="R21" s="10">
        <f t="shared" si="4"/>
        <v>4.869579733477055</v>
      </c>
      <c r="S21" s="10">
        <f t="shared" si="4"/>
        <v>4.1102568023589825</v>
      </c>
      <c r="T21" s="10">
        <f t="shared" si="4"/>
        <v>3.953883139815726</v>
      </c>
      <c r="U21" s="10">
        <f t="shared" si="4"/>
        <v>3.315794055843423</v>
      </c>
    </row>
    <row r="22" spans="1:21" ht="16.5">
      <c r="A22" s="7">
        <v>21</v>
      </c>
      <c r="B22" s="9">
        <f aca="true" t="shared" si="5" ref="B22:K31">PV(B$1,$A22,-1,0,0)</f>
        <v>18.856983134921236</v>
      </c>
      <c r="C22" s="9">
        <f t="shared" si="5"/>
        <v>17.011209161369717</v>
      </c>
      <c r="D22" s="9">
        <f t="shared" si="5"/>
        <v>15.415024136364561</v>
      </c>
      <c r="E22" s="9">
        <f t="shared" si="5"/>
        <v>14.029159947084327</v>
      </c>
      <c r="F22" s="9">
        <f t="shared" si="5"/>
        <v>12.821152707180941</v>
      </c>
      <c r="G22" s="9">
        <f t="shared" si="5"/>
        <v>11.764076621287984</v>
      </c>
      <c r="H22" s="9">
        <f t="shared" si="5"/>
        <v>10.835527332258094</v>
      </c>
      <c r="I22" s="9">
        <f t="shared" si="5"/>
        <v>10.016803155045642</v>
      </c>
      <c r="J22" s="9">
        <f t="shared" si="5"/>
        <v>9.29224373310635</v>
      </c>
      <c r="K22" s="9">
        <f t="shared" si="5"/>
        <v>8.648694290689605</v>
      </c>
      <c r="L22" s="9">
        <f aca="true" t="shared" si="6" ref="L22:U31">PV(L$1,$A22,-1,0,0)</f>
        <v>8.075070376006197</v>
      </c>
      <c r="M22" s="9">
        <f t="shared" si="6"/>
        <v>7.562003236006783</v>
      </c>
      <c r="N22" s="9">
        <f t="shared" si="6"/>
        <v>7.101550069083192</v>
      </c>
      <c r="O22" s="9">
        <f t="shared" si="6"/>
        <v>6.6869566242245115</v>
      </c>
      <c r="P22" s="9">
        <f t="shared" si="6"/>
        <v>6.312462151069257</v>
      </c>
      <c r="Q22" s="9">
        <f t="shared" si="6"/>
        <v>5.973138706510625</v>
      </c>
      <c r="R22" s="9">
        <f t="shared" si="6"/>
        <v>4.891316444564213</v>
      </c>
      <c r="S22" s="9">
        <f t="shared" si="6"/>
        <v>4.121174840612082</v>
      </c>
      <c r="T22" s="9">
        <f t="shared" si="6"/>
        <v>3.963106511852581</v>
      </c>
      <c r="U22" s="9">
        <f t="shared" si="6"/>
        <v>3.3198415814180176</v>
      </c>
    </row>
    <row r="23" spans="1:21" ht="16.5">
      <c r="A23" s="7">
        <v>22</v>
      </c>
      <c r="B23" s="10">
        <f t="shared" si="5"/>
        <v>19.660379341506193</v>
      </c>
      <c r="C23" s="10">
        <f t="shared" si="5"/>
        <v>17.658048197421294</v>
      </c>
      <c r="D23" s="10">
        <f t="shared" si="5"/>
        <v>15.93691663724715</v>
      </c>
      <c r="E23" s="10">
        <f t="shared" si="5"/>
        <v>14.451115333734931</v>
      </c>
      <c r="F23" s="10">
        <f t="shared" si="5"/>
        <v>13.163002578267562</v>
      </c>
      <c r="G23" s="10">
        <f t="shared" si="5"/>
        <v>12.04158171819621</v>
      </c>
      <c r="H23" s="10">
        <f t="shared" si="5"/>
        <v>11.06124049743747</v>
      </c>
      <c r="I23" s="10">
        <f t="shared" si="5"/>
        <v>10.200743662079299</v>
      </c>
      <c r="J23" s="10">
        <f t="shared" si="5"/>
        <v>9.442425443216836</v>
      </c>
      <c r="K23" s="10">
        <f t="shared" si="5"/>
        <v>8.771540264263278</v>
      </c>
      <c r="L23" s="10">
        <f t="shared" si="6"/>
        <v>8.175739077483062</v>
      </c>
      <c r="M23" s="10">
        <f t="shared" si="6"/>
        <v>7.644645746434627</v>
      </c>
      <c r="N23" s="10">
        <f t="shared" si="6"/>
        <v>7.1695133354718505</v>
      </c>
      <c r="O23" s="10">
        <f t="shared" si="6"/>
        <v>6.742944407214484</v>
      </c>
      <c r="P23" s="10">
        <f t="shared" si="6"/>
        <v>6.358662740060224</v>
      </c>
      <c r="Q23" s="10">
        <f t="shared" si="6"/>
        <v>6.011326471129848</v>
      </c>
      <c r="R23" s="10">
        <f t="shared" si="6"/>
        <v>4.909430370470177</v>
      </c>
      <c r="S23" s="10">
        <f t="shared" si="6"/>
        <v>4.1299797101710345</v>
      </c>
      <c r="T23" s="10">
        <f t="shared" si="6"/>
        <v>3.9704852094820646</v>
      </c>
      <c r="U23" s="10">
        <f t="shared" si="6"/>
        <v>3.322955062629245</v>
      </c>
    </row>
    <row r="24" spans="1:21" ht="16.5">
      <c r="A24" s="7">
        <v>23</v>
      </c>
      <c r="B24" s="9">
        <f t="shared" si="5"/>
        <v>20.45582113020414</v>
      </c>
      <c r="C24" s="9">
        <f t="shared" si="5"/>
        <v>18.29220411511891</v>
      </c>
      <c r="D24" s="9">
        <f t="shared" si="5"/>
        <v>16.443608385676846</v>
      </c>
      <c r="E24" s="9">
        <f t="shared" si="5"/>
        <v>14.856841667052818</v>
      </c>
      <c r="F24" s="9">
        <f t="shared" si="5"/>
        <v>13.488573884064344</v>
      </c>
      <c r="G24" s="9">
        <f t="shared" si="5"/>
        <v>12.303378979430388</v>
      </c>
      <c r="H24" s="9">
        <f t="shared" si="5"/>
        <v>11.272187380782682</v>
      </c>
      <c r="I24" s="9">
        <f t="shared" si="5"/>
        <v>10.37105894636972</v>
      </c>
      <c r="J24" s="9">
        <f t="shared" si="5"/>
        <v>9.5802068286393</v>
      </c>
      <c r="K24" s="9">
        <f t="shared" si="5"/>
        <v>8.883218422057524</v>
      </c>
      <c r="L24" s="9">
        <f t="shared" si="6"/>
        <v>8.266431601336091</v>
      </c>
      <c r="M24" s="9">
        <f t="shared" si="6"/>
        <v>7.718433702173774</v>
      </c>
      <c r="N24" s="9">
        <f t="shared" si="6"/>
        <v>7.229657819001638</v>
      </c>
      <c r="O24" s="9">
        <f t="shared" si="6"/>
        <v>6.792056497556565</v>
      </c>
      <c r="P24" s="9">
        <f t="shared" si="6"/>
        <v>6.39883716526976</v>
      </c>
      <c r="Q24" s="9">
        <f t="shared" si="6"/>
        <v>6.044246957870559</v>
      </c>
      <c r="R24" s="9">
        <f t="shared" si="6"/>
        <v>4.924525308725148</v>
      </c>
      <c r="S24" s="9">
        <f t="shared" si="6"/>
        <v>4.137080411428253</v>
      </c>
      <c r="T24" s="9">
        <f t="shared" si="6"/>
        <v>3.9763881675856516</v>
      </c>
      <c r="U24" s="9">
        <f t="shared" si="6"/>
        <v>3.325350048176342</v>
      </c>
    </row>
    <row r="25" spans="1:21" ht="16.5">
      <c r="A25" s="7">
        <v>24</v>
      </c>
      <c r="B25" s="10">
        <f t="shared" si="5"/>
        <v>21.24338725762788</v>
      </c>
      <c r="C25" s="10">
        <f t="shared" si="5"/>
        <v>18.913925603057756</v>
      </c>
      <c r="D25" s="10">
        <f t="shared" si="5"/>
        <v>16.93554212201635</v>
      </c>
      <c r="E25" s="10">
        <f t="shared" si="5"/>
        <v>15.24696314139694</v>
      </c>
      <c r="F25" s="10">
        <f t="shared" si="5"/>
        <v>13.798641794346993</v>
      </c>
      <c r="G25" s="10">
        <f t="shared" si="5"/>
        <v>12.550357527764517</v>
      </c>
      <c r="H25" s="10">
        <f t="shared" si="5"/>
        <v>11.469334000731479</v>
      </c>
      <c r="I25" s="10">
        <f t="shared" si="5"/>
        <v>10.528758283675666</v>
      </c>
      <c r="J25" s="10">
        <f t="shared" si="5"/>
        <v>9.706611769393852</v>
      </c>
      <c r="K25" s="10">
        <f t="shared" si="5"/>
        <v>8.984744020052297</v>
      </c>
      <c r="L25" s="10">
        <f t="shared" si="6"/>
        <v>8.348136577780261</v>
      </c>
      <c r="M25" s="10">
        <f t="shared" si="6"/>
        <v>7.784315805512299</v>
      </c>
      <c r="N25" s="10">
        <f t="shared" si="6"/>
        <v>7.282883025665167</v>
      </c>
      <c r="O25" s="10">
        <f t="shared" si="6"/>
        <v>6.835137278558391</v>
      </c>
      <c r="P25" s="10">
        <f t="shared" si="6"/>
        <v>6.433771448060661</v>
      </c>
      <c r="Q25" s="10">
        <f t="shared" si="6"/>
        <v>6.072626687819447</v>
      </c>
      <c r="R25" s="10">
        <f t="shared" si="6"/>
        <v>4.9371044239376225</v>
      </c>
      <c r="S25" s="10">
        <f t="shared" si="6"/>
        <v>4.142806783409882</v>
      </c>
      <c r="T25" s="10">
        <f t="shared" si="6"/>
        <v>3.9811105340685216</v>
      </c>
      <c r="U25" s="10">
        <f t="shared" si="6"/>
        <v>3.327192344751032</v>
      </c>
    </row>
    <row r="26" spans="1:21" ht="16.5">
      <c r="A26" s="7">
        <v>25</v>
      </c>
      <c r="B26" s="9">
        <f t="shared" si="5"/>
        <v>22.023155700621672</v>
      </c>
      <c r="C26" s="9">
        <f t="shared" si="5"/>
        <v>19.523456473586034</v>
      </c>
      <c r="D26" s="9">
        <f t="shared" si="5"/>
        <v>17.41314769127801</v>
      </c>
      <c r="E26" s="9">
        <f t="shared" si="5"/>
        <v>15.622079943650906</v>
      </c>
      <c r="F26" s="9">
        <f t="shared" si="5"/>
        <v>14.093944566044758</v>
      </c>
      <c r="G26" s="9">
        <f t="shared" si="5"/>
        <v>12.783356158268411</v>
      </c>
      <c r="H26" s="9">
        <f t="shared" si="5"/>
        <v>11.653583178253719</v>
      </c>
      <c r="I26" s="9">
        <f t="shared" si="5"/>
        <v>10.674776188588583</v>
      </c>
      <c r="J26" s="9">
        <f t="shared" si="5"/>
        <v>9.822579604948489</v>
      </c>
      <c r="K26" s="9">
        <f t="shared" si="5"/>
        <v>9.07704001822936</v>
      </c>
      <c r="L26" s="9">
        <f t="shared" si="6"/>
        <v>8.421744664666901</v>
      </c>
      <c r="M26" s="9">
        <f t="shared" si="6"/>
        <v>7.843139112064553</v>
      </c>
      <c r="N26" s="9">
        <f t="shared" si="6"/>
        <v>7.329984978464749</v>
      </c>
      <c r="O26" s="9">
        <f t="shared" si="6"/>
        <v>6.8729274373319225</v>
      </c>
      <c r="P26" s="9">
        <f t="shared" si="6"/>
        <v>6.464149085270139</v>
      </c>
      <c r="Q26" s="9">
        <f t="shared" si="6"/>
        <v>6.097091972258144</v>
      </c>
      <c r="R26" s="9">
        <f t="shared" si="6"/>
        <v>4.947587019948019</v>
      </c>
      <c r="S26" s="9">
        <f t="shared" si="6"/>
        <v>4.14742482533055</v>
      </c>
      <c r="T26" s="9">
        <f t="shared" si="6"/>
        <v>3.984888427254817</v>
      </c>
      <c r="U26" s="9">
        <f t="shared" si="6"/>
        <v>3.3286094959623327</v>
      </c>
    </row>
    <row r="27" spans="1:21" ht="16.5">
      <c r="A27" s="7">
        <v>30</v>
      </c>
      <c r="B27" s="10">
        <f t="shared" si="5"/>
        <v>25.807708221287605</v>
      </c>
      <c r="C27" s="10">
        <f t="shared" si="5"/>
        <v>22.396455551004397</v>
      </c>
      <c r="D27" s="10">
        <f t="shared" si="5"/>
        <v>19.60044134946977</v>
      </c>
      <c r="E27" s="10">
        <f t="shared" si="5"/>
        <v>17.292033300664492</v>
      </c>
      <c r="F27" s="10">
        <f t="shared" si="5"/>
        <v>15.372451026882837</v>
      </c>
      <c r="G27" s="10">
        <f t="shared" si="5"/>
        <v>13.764831151489428</v>
      </c>
      <c r="H27" s="10">
        <f t="shared" si="5"/>
        <v>12.409041183505858</v>
      </c>
      <c r="I27" s="10">
        <f t="shared" si="5"/>
        <v>11.257783343127485</v>
      </c>
      <c r="J27" s="10">
        <f t="shared" si="5"/>
        <v>10.273654043021743</v>
      </c>
      <c r="K27" s="10">
        <f t="shared" si="5"/>
        <v>9.42691446698832</v>
      </c>
      <c r="L27" s="10">
        <f t="shared" si="6"/>
        <v>8.693792573466121</v>
      </c>
      <c r="M27" s="10">
        <f t="shared" si="6"/>
        <v>8.055183967667363</v>
      </c>
      <c r="N27" s="10">
        <f t="shared" si="6"/>
        <v>7.495653439331151</v>
      </c>
      <c r="O27" s="10">
        <f t="shared" si="6"/>
        <v>7.00266411222747</v>
      </c>
      <c r="P27" s="10">
        <f t="shared" si="6"/>
        <v>6.565979636707436</v>
      </c>
      <c r="Q27" s="10">
        <f t="shared" si="6"/>
        <v>6.177198497830786</v>
      </c>
      <c r="R27" s="10">
        <f t="shared" si="6"/>
        <v>4.978936398834563</v>
      </c>
      <c r="S27" s="10">
        <f t="shared" si="6"/>
        <v>4.160103125652195</v>
      </c>
      <c r="T27" s="10">
        <f t="shared" si="6"/>
        <v>3.9950482398428586</v>
      </c>
      <c r="U27" s="10">
        <f t="shared" si="6"/>
        <v>3.3320610665868555</v>
      </c>
    </row>
    <row r="28" spans="1:21" ht="16.5">
      <c r="A28" s="7">
        <v>35</v>
      </c>
      <c r="B28" s="9">
        <f t="shared" si="5"/>
        <v>29.40858008764686</v>
      </c>
      <c r="C28" s="9">
        <f t="shared" si="5"/>
        <v>24.998619332035133</v>
      </c>
      <c r="D28" s="9">
        <f t="shared" si="5"/>
        <v>21.487220073053756</v>
      </c>
      <c r="E28" s="9">
        <f t="shared" si="5"/>
        <v>18.664613231817736</v>
      </c>
      <c r="F28" s="9">
        <f t="shared" si="5"/>
        <v>16.374194292948456</v>
      </c>
      <c r="G28" s="9">
        <f t="shared" si="5"/>
        <v>14.49824636163749</v>
      </c>
      <c r="H28" s="9">
        <f t="shared" si="5"/>
        <v>12.947672300430934</v>
      </c>
      <c r="I28" s="9">
        <f t="shared" si="5"/>
        <v>11.654568216257124</v>
      </c>
      <c r="J28" s="9">
        <f t="shared" si="5"/>
        <v>10.56682147788244</v>
      </c>
      <c r="K28" s="9">
        <f t="shared" si="5"/>
        <v>9.644158972616328</v>
      </c>
      <c r="L28" s="9">
        <f t="shared" si="6"/>
        <v>8.855239766238572</v>
      </c>
      <c r="M28" s="9">
        <f t="shared" si="6"/>
        <v>8.175503913353369</v>
      </c>
      <c r="N28" s="9">
        <f t="shared" si="6"/>
        <v>7.585571642548125</v>
      </c>
      <c r="O28" s="9">
        <f t="shared" si="6"/>
        <v>7.070045275786455</v>
      </c>
      <c r="P28" s="9">
        <f t="shared" si="6"/>
        <v>6.616607417824655</v>
      </c>
      <c r="Q28" s="9">
        <f t="shared" si="6"/>
        <v>6.215338257275532</v>
      </c>
      <c r="R28" s="9">
        <f t="shared" si="6"/>
        <v>4.991535011105711</v>
      </c>
      <c r="S28" s="9">
        <f t="shared" si="6"/>
        <v>4.164427792023844</v>
      </c>
      <c r="T28" s="9">
        <f t="shared" si="6"/>
        <v>3.998377407231708</v>
      </c>
      <c r="U28" s="9">
        <f t="shared" si="6"/>
        <v>3.3329906749081872</v>
      </c>
    </row>
    <row r="29" spans="1:21" ht="16.5">
      <c r="A29" s="7">
        <v>36</v>
      </c>
      <c r="B29" s="10">
        <f t="shared" si="5"/>
        <v>30.107505037274127</v>
      </c>
      <c r="C29" s="10">
        <f t="shared" si="5"/>
        <v>25.488842482387383</v>
      </c>
      <c r="D29" s="10">
        <f t="shared" si="5"/>
        <v>21.832252498110442</v>
      </c>
      <c r="E29" s="10">
        <f t="shared" si="5"/>
        <v>18.908281953670897</v>
      </c>
      <c r="F29" s="10">
        <f t="shared" si="5"/>
        <v>16.546851707569957</v>
      </c>
      <c r="G29" s="10">
        <f t="shared" si="5"/>
        <v>14.620987133620273</v>
      </c>
      <c r="H29" s="10">
        <f t="shared" si="5"/>
        <v>13.035207757412088</v>
      </c>
      <c r="I29" s="10">
        <f t="shared" si="5"/>
        <v>11.71719279283067</v>
      </c>
      <c r="J29" s="10">
        <f t="shared" si="5"/>
        <v>10.611762823745359</v>
      </c>
      <c r="K29" s="10">
        <f t="shared" si="5"/>
        <v>9.676508156923935</v>
      </c>
      <c r="L29" s="10">
        <f t="shared" si="6"/>
        <v>8.878594383998712</v>
      </c>
      <c r="M29" s="10">
        <f t="shared" si="6"/>
        <v>8.192414208351222</v>
      </c>
      <c r="N29" s="10">
        <f t="shared" si="6"/>
        <v>7.597851011104536</v>
      </c>
      <c r="O29" s="10">
        <f t="shared" si="6"/>
        <v>7.078987084023207</v>
      </c>
      <c r="P29" s="10">
        <f t="shared" si="6"/>
        <v>6.623136885064918</v>
      </c>
      <c r="Q29" s="10">
        <f t="shared" si="6"/>
        <v>6.220119187306493</v>
      </c>
      <c r="R29" s="10">
        <f t="shared" si="6"/>
        <v>4.992945842588092</v>
      </c>
      <c r="S29" s="10">
        <f t="shared" si="6"/>
        <v>4.1648611225998735</v>
      </c>
      <c r="T29" s="10">
        <f t="shared" si="6"/>
        <v>3.998701925785366</v>
      </c>
      <c r="U29" s="10">
        <f t="shared" si="6"/>
        <v>3.333069749929375</v>
      </c>
    </row>
    <row r="30" spans="1:21" ht="16.5">
      <c r="A30" s="7">
        <v>40</v>
      </c>
      <c r="B30" s="9">
        <f t="shared" si="5"/>
        <v>32.834686113956195</v>
      </c>
      <c r="C30" s="9">
        <f t="shared" si="5"/>
        <v>27.35547924073818</v>
      </c>
      <c r="D30" s="9">
        <f t="shared" si="5"/>
        <v>23.114771974206437</v>
      </c>
      <c r="E30" s="9">
        <f t="shared" si="5"/>
        <v>19.792773883426474</v>
      </c>
      <c r="F30" s="9">
        <f t="shared" si="5"/>
        <v>17.159086353994443</v>
      </c>
      <c r="G30" s="9">
        <f t="shared" si="5"/>
        <v>15.046296871524904</v>
      </c>
      <c r="H30" s="9">
        <f t="shared" si="5"/>
        <v>13.331708842638367</v>
      </c>
      <c r="I30" s="9">
        <f t="shared" si="5"/>
        <v>11.924613333746326</v>
      </c>
      <c r="J30" s="9">
        <f t="shared" si="5"/>
        <v>10.757360195238983</v>
      </c>
      <c r="K30" s="9">
        <f t="shared" si="5"/>
        <v>9.779050718478201</v>
      </c>
      <c r="L30" s="9">
        <f t="shared" si="6"/>
        <v>8.951050817200707</v>
      </c>
      <c r="M30" s="9">
        <f t="shared" si="6"/>
        <v>8.24377668181421</v>
      </c>
      <c r="N30" s="9">
        <f t="shared" si="6"/>
        <v>7.634375640771357</v>
      </c>
      <c r="O30" s="9">
        <f t="shared" si="6"/>
        <v>7.105040940707096</v>
      </c>
      <c r="P30" s="9">
        <f t="shared" si="6"/>
        <v>6.641778372755911</v>
      </c>
      <c r="Q30" s="9">
        <f t="shared" si="6"/>
        <v>6.233497093151943</v>
      </c>
      <c r="R30" s="9">
        <f t="shared" si="6"/>
        <v>4.9965981108160165</v>
      </c>
      <c r="S30" s="9">
        <f t="shared" si="6"/>
        <v>4.165902969196776</v>
      </c>
      <c r="T30" s="9">
        <f t="shared" si="6"/>
        <v>3.9994683088016862</v>
      </c>
      <c r="U30" s="9">
        <f t="shared" si="6"/>
        <v>3.333241045456873</v>
      </c>
    </row>
    <row r="31" spans="1:21" ht="16.5">
      <c r="A31" s="7">
        <v>50</v>
      </c>
      <c r="B31" s="10">
        <f t="shared" si="5"/>
        <v>39.19611753110508</v>
      </c>
      <c r="C31" s="10">
        <f t="shared" si="5"/>
        <v>31.423605893651903</v>
      </c>
      <c r="D31" s="10">
        <f t="shared" si="5"/>
        <v>25.7297640070082</v>
      </c>
      <c r="E31" s="10">
        <f t="shared" si="5"/>
        <v>21.482184616669016</v>
      </c>
      <c r="F31" s="10">
        <f t="shared" si="5"/>
        <v>18.255925460552387</v>
      </c>
      <c r="G31" s="10">
        <f t="shared" si="5"/>
        <v>15.761860636388485</v>
      </c>
      <c r="H31" s="10">
        <f t="shared" si="5"/>
        <v>13.800746294033974</v>
      </c>
      <c r="I31" s="10">
        <f t="shared" si="5"/>
        <v>12.23348464306054</v>
      </c>
      <c r="J31" s="10">
        <f t="shared" si="5"/>
        <v>10.961682901297477</v>
      </c>
      <c r="K31" s="10">
        <f t="shared" si="5"/>
        <v>9.914814487204994</v>
      </c>
      <c r="L31" s="10">
        <f t="shared" si="6"/>
        <v>9.041653177680809</v>
      </c>
      <c r="M31" s="10">
        <f t="shared" si="6"/>
        <v>8.304498488385496</v>
      </c>
      <c r="N31" s="10">
        <f t="shared" si="6"/>
        <v>7.675241584942047</v>
      </c>
      <c r="O31" s="10">
        <f t="shared" si="6"/>
        <v>7.132656456427654</v>
      </c>
      <c r="P31" s="10">
        <f t="shared" si="6"/>
        <v>6.6605146610504615</v>
      </c>
      <c r="Q31" s="10">
        <f t="shared" si="6"/>
        <v>6.246259061608335</v>
      </c>
      <c r="R31" s="10">
        <f t="shared" si="6"/>
        <v>4.999450575904413</v>
      </c>
      <c r="S31" s="10">
        <f t="shared" si="6"/>
        <v>4.166577807036746</v>
      </c>
      <c r="T31" s="10">
        <f t="shared" si="6"/>
        <v>3.9999429100922916</v>
      </c>
      <c r="U31" s="10">
        <f t="shared" si="6"/>
        <v>3.333326638941481</v>
      </c>
    </row>
    <row r="33" ht="16.5">
      <c r="C33" s="11"/>
    </row>
    <row r="34" ht="16.5">
      <c r="C34" s="11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A1" sqref="A1"/>
    </sheetView>
  </sheetViews>
  <sheetFormatPr defaultColWidth="9.00390625" defaultRowHeight="16.5"/>
  <cols>
    <col min="2" max="21" width="7.625" style="0" bestFit="1" customWidth="1"/>
  </cols>
  <sheetData>
    <row r="1" spans="1:21" ht="16.5">
      <c r="A1" s="7" t="s">
        <v>7</v>
      </c>
      <c r="B1" s="8">
        <v>0.01</v>
      </c>
      <c r="C1" s="8">
        <f aca="true" t="shared" si="0" ref="C1:Q1">B1+1%</f>
        <v>0.02</v>
      </c>
      <c r="D1" s="8">
        <f t="shared" si="0"/>
        <v>0.03</v>
      </c>
      <c r="E1" s="8">
        <f t="shared" si="0"/>
        <v>0.04</v>
      </c>
      <c r="F1" s="8">
        <f t="shared" si="0"/>
        <v>0.05</v>
      </c>
      <c r="G1" s="8">
        <f t="shared" si="0"/>
        <v>0.060000000000000005</v>
      </c>
      <c r="H1" s="8">
        <f t="shared" si="0"/>
        <v>0.07</v>
      </c>
      <c r="I1" s="8">
        <f t="shared" si="0"/>
        <v>0.08</v>
      </c>
      <c r="J1" s="8">
        <f t="shared" si="0"/>
        <v>0.09</v>
      </c>
      <c r="K1" s="8">
        <f t="shared" si="0"/>
        <v>0.09999999999999999</v>
      </c>
      <c r="L1" s="8">
        <f t="shared" si="0"/>
        <v>0.10999999999999999</v>
      </c>
      <c r="M1" s="8">
        <f t="shared" si="0"/>
        <v>0.11999999999999998</v>
      </c>
      <c r="N1" s="8">
        <f t="shared" si="0"/>
        <v>0.12999999999999998</v>
      </c>
      <c r="O1" s="8">
        <f t="shared" si="0"/>
        <v>0.13999999999999999</v>
      </c>
      <c r="P1" s="8">
        <f t="shared" si="0"/>
        <v>0.15</v>
      </c>
      <c r="Q1" s="8">
        <f t="shared" si="0"/>
        <v>0.16</v>
      </c>
      <c r="R1" s="8">
        <v>0.2</v>
      </c>
      <c r="S1" s="8">
        <v>0.24</v>
      </c>
      <c r="T1" s="8">
        <v>0.25</v>
      </c>
      <c r="U1" s="8">
        <v>0.3</v>
      </c>
    </row>
    <row r="2" spans="1:21" ht="16.5">
      <c r="A2" s="7">
        <v>1</v>
      </c>
      <c r="B2" s="9">
        <f aca="true" t="shared" si="1" ref="B2:K11">PV(B$1,$A2,0,-1,0)</f>
        <v>0.9900990099009901</v>
      </c>
      <c r="C2" s="9">
        <f t="shared" si="1"/>
        <v>0.9803921568627451</v>
      </c>
      <c r="D2" s="9">
        <f t="shared" si="1"/>
        <v>0.970873786407767</v>
      </c>
      <c r="E2" s="9">
        <f t="shared" si="1"/>
        <v>0.9615384615384615</v>
      </c>
      <c r="F2" s="9">
        <f t="shared" si="1"/>
        <v>0.9523809523809523</v>
      </c>
      <c r="G2" s="9">
        <f t="shared" si="1"/>
        <v>0.9433962264150942</v>
      </c>
      <c r="H2" s="9">
        <f t="shared" si="1"/>
        <v>0.9345794392523364</v>
      </c>
      <c r="I2" s="9">
        <f t="shared" si="1"/>
        <v>0.9259259259259258</v>
      </c>
      <c r="J2" s="9">
        <f t="shared" si="1"/>
        <v>0.9174311926605504</v>
      </c>
      <c r="K2" s="9">
        <f t="shared" si="1"/>
        <v>0.9090909090909091</v>
      </c>
      <c r="L2" s="9">
        <f aca="true" t="shared" si="2" ref="L2:U11">PV(L$1,$A2,0,-1,0)</f>
        <v>0.900900900900901</v>
      </c>
      <c r="M2" s="9">
        <f t="shared" si="2"/>
        <v>0.8928571428571429</v>
      </c>
      <c r="N2" s="9">
        <f t="shared" si="2"/>
        <v>0.8849557522123894</v>
      </c>
      <c r="O2" s="9">
        <f t="shared" si="2"/>
        <v>0.8771929824561404</v>
      </c>
      <c r="P2" s="9">
        <f t="shared" si="2"/>
        <v>0.8695652173913044</v>
      </c>
      <c r="Q2" s="9">
        <f t="shared" si="2"/>
        <v>0.8620689655172414</v>
      </c>
      <c r="R2" s="9">
        <f t="shared" si="2"/>
        <v>0.8333333333333334</v>
      </c>
      <c r="S2" s="9">
        <f t="shared" si="2"/>
        <v>0.8064516129032259</v>
      </c>
      <c r="T2" s="9">
        <f t="shared" si="2"/>
        <v>0.8</v>
      </c>
      <c r="U2" s="9">
        <f t="shared" si="2"/>
        <v>0.7692307692307692</v>
      </c>
    </row>
    <row r="3" spans="1:21" ht="16.5">
      <c r="A3" s="7">
        <v>2</v>
      </c>
      <c r="B3" s="10">
        <f t="shared" si="1"/>
        <v>0.9802960494069208</v>
      </c>
      <c r="C3" s="10">
        <f t="shared" si="1"/>
        <v>0.9611687812379854</v>
      </c>
      <c r="D3" s="10">
        <f t="shared" si="1"/>
        <v>0.9425959091337544</v>
      </c>
      <c r="E3" s="10">
        <f t="shared" si="1"/>
        <v>0.9245562130177514</v>
      </c>
      <c r="F3" s="10">
        <f t="shared" si="1"/>
        <v>0.9070294784580498</v>
      </c>
      <c r="G3" s="10">
        <f t="shared" si="1"/>
        <v>0.8899964400142398</v>
      </c>
      <c r="H3" s="10">
        <f t="shared" si="1"/>
        <v>0.8734387282732116</v>
      </c>
      <c r="I3" s="10">
        <f t="shared" si="1"/>
        <v>0.8573388203017832</v>
      </c>
      <c r="J3" s="10">
        <f t="shared" si="1"/>
        <v>0.84167999326656</v>
      </c>
      <c r="K3" s="10">
        <f t="shared" si="1"/>
        <v>0.8264462809917354</v>
      </c>
      <c r="L3" s="10">
        <f t="shared" si="2"/>
        <v>0.811622433244055</v>
      </c>
      <c r="M3" s="10">
        <f t="shared" si="2"/>
        <v>0.7971938775510206</v>
      </c>
      <c r="N3" s="10">
        <f t="shared" si="2"/>
        <v>0.7831466833737961</v>
      </c>
      <c r="O3" s="10">
        <f t="shared" si="2"/>
        <v>0.7694675284702986</v>
      </c>
      <c r="P3" s="10">
        <f t="shared" si="2"/>
        <v>0.7561436672967865</v>
      </c>
      <c r="Q3" s="10">
        <f t="shared" si="2"/>
        <v>0.7431629013079668</v>
      </c>
      <c r="R3" s="10">
        <f t="shared" si="2"/>
        <v>0.6944444444444444</v>
      </c>
      <c r="S3" s="10">
        <f t="shared" si="2"/>
        <v>0.6503642039542143</v>
      </c>
      <c r="T3" s="10">
        <f t="shared" si="2"/>
        <v>0.64</v>
      </c>
      <c r="U3" s="10">
        <f t="shared" si="2"/>
        <v>0.5917159763313609</v>
      </c>
    </row>
    <row r="4" spans="1:21" ht="16.5">
      <c r="A4" s="7">
        <v>3</v>
      </c>
      <c r="B4" s="9">
        <f t="shared" si="1"/>
        <v>0.9705901479276445</v>
      </c>
      <c r="C4" s="9">
        <f t="shared" si="1"/>
        <v>0.9423223345470446</v>
      </c>
      <c r="D4" s="9">
        <f t="shared" si="1"/>
        <v>0.9151416593531596</v>
      </c>
      <c r="E4" s="9">
        <f t="shared" si="1"/>
        <v>0.8889963586709149</v>
      </c>
      <c r="F4" s="9">
        <f t="shared" si="1"/>
        <v>0.863837598531476</v>
      </c>
      <c r="G4" s="9">
        <f t="shared" si="1"/>
        <v>0.8396192830323016</v>
      </c>
      <c r="H4" s="9">
        <f t="shared" si="1"/>
        <v>0.8162978768908519</v>
      </c>
      <c r="I4" s="9">
        <f t="shared" si="1"/>
        <v>0.7938322410201696</v>
      </c>
      <c r="J4" s="9">
        <f t="shared" si="1"/>
        <v>0.7721834800610642</v>
      </c>
      <c r="K4" s="9">
        <f t="shared" si="1"/>
        <v>0.7513148009015775</v>
      </c>
      <c r="L4" s="9">
        <f t="shared" si="2"/>
        <v>0.7311913813009505</v>
      </c>
      <c r="M4" s="9">
        <f t="shared" si="2"/>
        <v>0.7117802478134113</v>
      </c>
      <c r="N4" s="9">
        <f t="shared" si="2"/>
        <v>0.6930501622776958</v>
      </c>
      <c r="O4" s="9">
        <f t="shared" si="2"/>
        <v>0.6749715162020163</v>
      </c>
      <c r="P4" s="9">
        <f t="shared" si="2"/>
        <v>0.6575162324319883</v>
      </c>
      <c r="Q4" s="9">
        <f t="shared" si="2"/>
        <v>0.6406576735413507</v>
      </c>
      <c r="R4" s="9">
        <f t="shared" si="2"/>
        <v>0.5787037037037037</v>
      </c>
      <c r="S4" s="9">
        <f t="shared" si="2"/>
        <v>0.5244872612533986</v>
      </c>
      <c r="T4" s="9">
        <f t="shared" si="2"/>
        <v>0.512</v>
      </c>
      <c r="U4" s="9">
        <f t="shared" si="2"/>
        <v>0.4551661356395083</v>
      </c>
    </row>
    <row r="5" spans="1:21" ht="16.5">
      <c r="A5" s="7">
        <v>4</v>
      </c>
      <c r="B5" s="10">
        <f t="shared" si="1"/>
        <v>0.9609803444828162</v>
      </c>
      <c r="C5" s="10">
        <f t="shared" si="1"/>
        <v>0.9238454260265142</v>
      </c>
      <c r="D5" s="10">
        <f t="shared" si="1"/>
        <v>0.888487047915689</v>
      </c>
      <c r="E5" s="10">
        <f t="shared" si="1"/>
        <v>0.8548041910297257</v>
      </c>
      <c r="F5" s="10">
        <f t="shared" si="1"/>
        <v>0.822702474791882</v>
      </c>
      <c r="G5" s="10">
        <f t="shared" si="1"/>
        <v>0.7920936632380204</v>
      </c>
      <c r="H5" s="10">
        <f t="shared" si="1"/>
        <v>0.7628952120475252</v>
      </c>
      <c r="I5" s="10">
        <f t="shared" si="1"/>
        <v>0.7350298527964533</v>
      </c>
      <c r="J5" s="10">
        <f t="shared" si="1"/>
        <v>0.7084252110651964</v>
      </c>
      <c r="K5" s="10">
        <f t="shared" si="1"/>
        <v>0.6830134553650705</v>
      </c>
      <c r="L5" s="10">
        <f t="shared" si="2"/>
        <v>0.6587309741450006</v>
      </c>
      <c r="M5" s="10">
        <f t="shared" si="2"/>
        <v>0.6355180784048317</v>
      </c>
      <c r="N5" s="10">
        <f t="shared" si="2"/>
        <v>0.6133187276793768</v>
      </c>
      <c r="O5" s="10">
        <f t="shared" si="2"/>
        <v>0.5920802773701899</v>
      </c>
      <c r="P5" s="10">
        <f t="shared" si="2"/>
        <v>0.5717532455930334</v>
      </c>
      <c r="Q5" s="10">
        <f t="shared" si="2"/>
        <v>0.5522910978804747</v>
      </c>
      <c r="R5" s="10">
        <f t="shared" si="2"/>
        <v>0.4822530864197531</v>
      </c>
      <c r="S5" s="10">
        <f t="shared" si="2"/>
        <v>0.4229735977849989</v>
      </c>
      <c r="T5" s="10">
        <f t="shared" si="2"/>
        <v>0.4096</v>
      </c>
      <c r="U5" s="10">
        <f t="shared" si="2"/>
        <v>0.35012779664577565</v>
      </c>
    </row>
    <row r="6" spans="1:21" ht="16.5">
      <c r="A6" s="7">
        <v>5</v>
      </c>
      <c r="B6" s="9">
        <f t="shared" si="1"/>
        <v>0.9514656876067489</v>
      </c>
      <c r="C6" s="9">
        <f t="shared" si="1"/>
        <v>0.9057308098299159</v>
      </c>
      <c r="D6" s="9">
        <f t="shared" si="1"/>
        <v>0.8626087843841641</v>
      </c>
      <c r="E6" s="9">
        <f t="shared" si="1"/>
        <v>0.8219271067593515</v>
      </c>
      <c r="F6" s="9">
        <f t="shared" si="1"/>
        <v>0.783526166468459</v>
      </c>
      <c r="G6" s="9">
        <f t="shared" si="1"/>
        <v>0.7472581728660569</v>
      </c>
      <c r="H6" s="9">
        <f t="shared" si="1"/>
        <v>0.7129861794836684</v>
      </c>
      <c r="I6" s="9">
        <f t="shared" si="1"/>
        <v>0.680583197033753</v>
      </c>
      <c r="J6" s="9">
        <f t="shared" si="1"/>
        <v>0.6499313862983452</v>
      </c>
      <c r="K6" s="9">
        <f t="shared" si="1"/>
        <v>0.6209213230591549</v>
      </c>
      <c r="L6" s="9">
        <f t="shared" si="2"/>
        <v>0.5934513280585592</v>
      </c>
      <c r="M6" s="9">
        <f t="shared" si="2"/>
        <v>0.5674268557185997</v>
      </c>
      <c r="N6" s="9">
        <f t="shared" si="2"/>
        <v>0.5427599359994486</v>
      </c>
      <c r="O6" s="9">
        <f t="shared" si="2"/>
        <v>0.5193686643598157</v>
      </c>
      <c r="P6" s="9">
        <f t="shared" si="2"/>
        <v>0.4971767352982899</v>
      </c>
      <c r="Q6" s="9">
        <f t="shared" si="2"/>
        <v>0.47611301541420237</v>
      </c>
      <c r="R6" s="9">
        <f t="shared" si="2"/>
        <v>0.4018775720164609</v>
      </c>
      <c r="S6" s="9">
        <f t="shared" si="2"/>
        <v>0.34110774014919265</v>
      </c>
      <c r="T6" s="9">
        <f t="shared" si="2"/>
        <v>0.32768</v>
      </c>
      <c r="U6" s="9">
        <f t="shared" si="2"/>
        <v>0.2693290743429043</v>
      </c>
    </row>
    <row r="7" spans="1:21" ht="16.5">
      <c r="A7" s="7">
        <v>6</v>
      </c>
      <c r="B7" s="10">
        <f t="shared" si="1"/>
        <v>0.9420452352542066</v>
      </c>
      <c r="C7" s="10">
        <f t="shared" si="1"/>
        <v>0.887971382186192</v>
      </c>
      <c r="D7" s="10">
        <f t="shared" si="1"/>
        <v>0.8374842566836544</v>
      </c>
      <c r="E7" s="10">
        <f t="shared" si="1"/>
        <v>0.7903145257301457</v>
      </c>
      <c r="F7" s="10">
        <f t="shared" si="1"/>
        <v>0.7462153966366276</v>
      </c>
      <c r="G7" s="10">
        <f t="shared" si="1"/>
        <v>0.7049605404396763</v>
      </c>
      <c r="H7" s="10">
        <f t="shared" si="1"/>
        <v>0.6663422238165125</v>
      </c>
      <c r="I7" s="10">
        <f t="shared" si="1"/>
        <v>0.6301696268831045</v>
      </c>
      <c r="J7" s="10">
        <f t="shared" si="1"/>
        <v>0.5962673268792158</v>
      </c>
      <c r="K7" s="10">
        <f t="shared" si="1"/>
        <v>0.5644739300537772</v>
      </c>
      <c r="L7" s="10">
        <f t="shared" si="2"/>
        <v>0.5346408360887921</v>
      </c>
      <c r="M7" s="10">
        <f t="shared" si="2"/>
        <v>0.5066311211773212</v>
      </c>
      <c r="N7" s="10">
        <f t="shared" si="2"/>
        <v>0.48031852743314046</v>
      </c>
      <c r="O7" s="10">
        <f t="shared" si="2"/>
        <v>0.4555865476840489</v>
      </c>
      <c r="P7" s="10">
        <f t="shared" si="2"/>
        <v>0.43232759591155645</v>
      </c>
      <c r="Q7" s="10">
        <f t="shared" si="2"/>
        <v>0.41044225466741585</v>
      </c>
      <c r="R7" s="10">
        <f t="shared" si="2"/>
        <v>0.3348979766803841</v>
      </c>
      <c r="S7" s="10">
        <f t="shared" si="2"/>
        <v>0.27508688721709085</v>
      </c>
      <c r="T7" s="10">
        <f t="shared" si="2"/>
        <v>0.262144</v>
      </c>
      <c r="U7" s="10">
        <f t="shared" si="2"/>
        <v>0.2071762110330033</v>
      </c>
    </row>
    <row r="8" spans="1:21" ht="16.5">
      <c r="A8" s="7">
        <v>7</v>
      </c>
      <c r="B8" s="9">
        <f t="shared" si="1"/>
        <v>0.9327180547071355</v>
      </c>
      <c r="C8" s="9">
        <f t="shared" si="1"/>
        <v>0.8705601786139139</v>
      </c>
      <c r="D8" s="9">
        <f t="shared" si="1"/>
        <v>0.8130915113433538</v>
      </c>
      <c r="E8" s="9">
        <f t="shared" si="1"/>
        <v>0.7599178132020633</v>
      </c>
      <c r="F8" s="9">
        <f t="shared" si="1"/>
        <v>0.7106813301301215</v>
      </c>
      <c r="G8" s="9">
        <f t="shared" si="1"/>
        <v>0.665057113622336</v>
      </c>
      <c r="H8" s="9">
        <f t="shared" si="1"/>
        <v>0.6227497418845911</v>
      </c>
      <c r="I8" s="9">
        <f t="shared" si="1"/>
        <v>0.5834903952621339</v>
      </c>
      <c r="J8" s="9">
        <f t="shared" si="1"/>
        <v>0.5470342448433173</v>
      </c>
      <c r="K8" s="9">
        <f t="shared" si="1"/>
        <v>0.5131581182307065</v>
      </c>
      <c r="L8" s="9">
        <f t="shared" si="2"/>
        <v>0.4816584108908037</v>
      </c>
      <c r="M8" s="9">
        <f t="shared" si="2"/>
        <v>0.452349215336894</v>
      </c>
      <c r="N8" s="9">
        <f t="shared" si="2"/>
        <v>0.425060643746142</v>
      </c>
      <c r="O8" s="9">
        <f t="shared" si="2"/>
        <v>0.39963732252986744</v>
      </c>
      <c r="P8" s="9">
        <f t="shared" si="2"/>
        <v>0.3759370399230927</v>
      </c>
      <c r="Q8" s="9">
        <f t="shared" si="2"/>
        <v>0.3538295298857034</v>
      </c>
      <c r="R8" s="9">
        <f t="shared" si="2"/>
        <v>0.2790816472336534</v>
      </c>
      <c r="S8" s="9">
        <f t="shared" si="2"/>
        <v>0.22184426388475068</v>
      </c>
      <c r="T8" s="9">
        <f t="shared" si="2"/>
        <v>0.2097152</v>
      </c>
      <c r="U8" s="9">
        <f t="shared" si="2"/>
        <v>0.1593663161792333</v>
      </c>
    </row>
    <row r="9" spans="1:21" ht="16.5">
      <c r="A9" s="7">
        <v>8</v>
      </c>
      <c r="B9" s="10">
        <f t="shared" si="1"/>
        <v>0.9234832224823122</v>
      </c>
      <c r="C9" s="10">
        <f t="shared" si="1"/>
        <v>0.8534903711901116</v>
      </c>
      <c r="D9" s="10">
        <f t="shared" si="1"/>
        <v>0.7894092343139357</v>
      </c>
      <c r="E9" s="10">
        <f t="shared" si="1"/>
        <v>0.7306902050019838</v>
      </c>
      <c r="F9" s="10">
        <f t="shared" si="1"/>
        <v>0.6768393620286872</v>
      </c>
      <c r="G9" s="10">
        <f t="shared" si="1"/>
        <v>0.6274123713418265</v>
      </c>
      <c r="H9" s="10">
        <f t="shared" si="1"/>
        <v>0.5820091045650384</v>
      </c>
      <c r="I9" s="10">
        <f t="shared" si="1"/>
        <v>0.5402688845019757</v>
      </c>
      <c r="J9" s="10">
        <f t="shared" si="1"/>
        <v>0.5018662796727681</v>
      </c>
      <c r="K9" s="10">
        <f t="shared" si="1"/>
        <v>0.46650738020973315</v>
      </c>
      <c r="L9" s="10">
        <f t="shared" si="2"/>
        <v>0.43392649629802144</v>
      </c>
      <c r="M9" s="10">
        <f t="shared" si="2"/>
        <v>0.4038832279793697</v>
      </c>
      <c r="N9" s="10">
        <f t="shared" si="2"/>
        <v>0.3761598617222496</v>
      </c>
      <c r="O9" s="10">
        <f t="shared" si="2"/>
        <v>0.3505590548507609</v>
      </c>
      <c r="P9" s="10">
        <f t="shared" si="2"/>
        <v>0.32690177384616753</v>
      </c>
      <c r="Q9" s="10">
        <f t="shared" si="2"/>
        <v>0.3050254567980201</v>
      </c>
      <c r="R9" s="10">
        <f t="shared" si="2"/>
        <v>0.23256803936137788</v>
      </c>
      <c r="S9" s="10">
        <f t="shared" si="2"/>
        <v>0.17890666442318603</v>
      </c>
      <c r="T9" s="10">
        <f t="shared" si="2"/>
        <v>0.16777216</v>
      </c>
      <c r="U9" s="10">
        <f t="shared" si="2"/>
        <v>0.12258947398402563</v>
      </c>
    </row>
    <row r="10" spans="1:21" ht="16.5">
      <c r="A10" s="7">
        <v>9</v>
      </c>
      <c r="B10" s="9">
        <f t="shared" si="1"/>
        <v>0.9143398242399129</v>
      </c>
      <c r="C10" s="9">
        <f t="shared" si="1"/>
        <v>0.8367552658726585</v>
      </c>
      <c r="D10" s="9">
        <f t="shared" si="1"/>
        <v>0.766416732343627</v>
      </c>
      <c r="E10" s="9">
        <f t="shared" si="1"/>
        <v>0.7025867355788304</v>
      </c>
      <c r="F10" s="9">
        <f t="shared" si="1"/>
        <v>0.6446089162177973</v>
      </c>
      <c r="G10" s="9">
        <f t="shared" si="1"/>
        <v>0.591898463530025</v>
      </c>
      <c r="H10" s="9">
        <f t="shared" si="1"/>
        <v>0.5439337425841481</v>
      </c>
      <c r="I10" s="9">
        <f t="shared" si="1"/>
        <v>0.500248967131459</v>
      </c>
      <c r="J10" s="9">
        <f t="shared" si="1"/>
        <v>0.460427779516301</v>
      </c>
      <c r="K10" s="9">
        <f t="shared" si="1"/>
        <v>0.42409761837248466</v>
      </c>
      <c r="L10" s="9">
        <f t="shared" si="2"/>
        <v>0.390924771439659</v>
      </c>
      <c r="M10" s="9">
        <f t="shared" si="2"/>
        <v>0.3606100249815801</v>
      </c>
      <c r="N10" s="9">
        <f t="shared" si="2"/>
        <v>0.3328848333825218</v>
      </c>
      <c r="O10" s="9">
        <f t="shared" si="2"/>
        <v>0.30750794285154465</v>
      </c>
      <c r="P10" s="9">
        <f t="shared" si="2"/>
        <v>0.28426241204014574</v>
      </c>
      <c r="Q10" s="9">
        <f t="shared" si="2"/>
        <v>0.26295297999829326</v>
      </c>
      <c r="R10" s="9">
        <f t="shared" si="2"/>
        <v>0.1938066994678149</v>
      </c>
      <c r="S10" s="9">
        <f t="shared" si="2"/>
        <v>0.14427956808321454</v>
      </c>
      <c r="T10" s="9">
        <f t="shared" si="2"/>
        <v>0.134217728</v>
      </c>
      <c r="U10" s="9">
        <f t="shared" si="2"/>
        <v>0.0942995953723274</v>
      </c>
    </row>
    <row r="11" spans="1:21" ht="16.5">
      <c r="A11" s="7">
        <v>10</v>
      </c>
      <c r="B11" s="10">
        <f t="shared" si="1"/>
        <v>0.9052869546929831</v>
      </c>
      <c r="C11" s="10">
        <f t="shared" si="1"/>
        <v>0.8203482998751553</v>
      </c>
      <c r="D11" s="10">
        <f t="shared" si="1"/>
        <v>0.7440939148967252</v>
      </c>
      <c r="E11" s="10">
        <f t="shared" si="1"/>
        <v>0.6755641688257985</v>
      </c>
      <c r="F11" s="10">
        <f t="shared" si="1"/>
        <v>0.6139132535407593</v>
      </c>
      <c r="G11" s="10">
        <f t="shared" si="1"/>
        <v>0.5583947769151179</v>
      </c>
      <c r="H11" s="10">
        <f t="shared" si="1"/>
        <v>0.5083492921347178</v>
      </c>
      <c r="I11" s="10">
        <f t="shared" si="1"/>
        <v>0.46319348808468425</v>
      </c>
      <c r="J11" s="10">
        <f t="shared" si="1"/>
        <v>0.42241080689568894</v>
      </c>
      <c r="K11" s="10">
        <f t="shared" si="1"/>
        <v>0.3855432894295315</v>
      </c>
      <c r="L11" s="10">
        <f t="shared" si="2"/>
        <v>0.3521844787744676</v>
      </c>
      <c r="M11" s="10">
        <f t="shared" si="2"/>
        <v>0.32197323659069654</v>
      </c>
      <c r="N11" s="10">
        <f t="shared" si="2"/>
        <v>0.2945883481261255</v>
      </c>
      <c r="O11" s="10">
        <f t="shared" si="2"/>
        <v>0.2697438095188988</v>
      </c>
      <c r="P11" s="10">
        <f t="shared" si="2"/>
        <v>0.24718470612186585</v>
      </c>
      <c r="Q11" s="10">
        <f t="shared" si="2"/>
        <v>0.22668360344680452</v>
      </c>
      <c r="R11" s="10">
        <f t="shared" si="2"/>
        <v>0.16150558288984573</v>
      </c>
      <c r="S11" s="10">
        <f t="shared" si="2"/>
        <v>0.11635449038968913</v>
      </c>
      <c r="T11" s="10">
        <f t="shared" si="2"/>
        <v>0.1073741824</v>
      </c>
      <c r="U11" s="10">
        <f t="shared" si="2"/>
        <v>0.07253815028640569</v>
      </c>
    </row>
    <row r="12" spans="1:21" ht="16.5">
      <c r="A12" s="7">
        <v>11</v>
      </c>
      <c r="B12" s="9">
        <f aca="true" t="shared" si="3" ref="B12:K21">PV(B$1,$A12,0,-1,0)</f>
        <v>0.8963237175178053</v>
      </c>
      <c r="C12" s="9">
        <f t="shared" si="3"/>
        <v>0.8042630390932897</v>
      </c>
      <c r="D12" s="9">
        <f t="shared" si="3"/>
        <v>0.7224212765987623</v>
      </c>
      <c r="E12" s="9">
        <f t="shared" si="3"/>
        <v>0.6495809315632679</v>
      </c>
      <c r="F12" s="9">
        <f t="shared" si="3"/>
        <v>0.5846792890864374</v>
      </c>
      <c r="G12" s="9">
        <f t="shared" si="3"/>
        <v>0.5267875253916205</v>
      </c>
      <c r="H12" s="9">
        <f t="shared" si="3"/>
        <v>0.47509279638758667</v>
      </c>
      <c r="I12" s="9">
        <f t="shared" si="3"/>
        <v>0.4288828593376706</v>
      </c>
      <c r="J12" s="9">
        <f t="shared" si="3"/>
        <v>0.3875328503630174</v>
      </c>
      <c r="K12" s="9">
        <f t="shared" si="3"/>
        <v>0.3504938994813922</v>
      </c>
      <c r="L12" s="9">
        <f aca="true" t="shared" si="4" ref="L12:U21">PV(L$1,$A12,0,-1,0)</f>
        <v>0.3172833142112321</v>
      </c>
      <c r="M12" s="9">
        <f t="shared" si="4"/>
        <v>0.2874761040988363</v>
      </c>
      <c r="N12" s="9">
        <f t="shared" si="4"/>
        <v>0.26069765320896066</v>
      </c>
      <c r="O12" s="9">
        <f t="shared" si="4"/>
        <v>0.2366173767709639</v>
      </c>
      <c r="P12" s="9">
        <f t="shared" si="4"/>
        <v>0.21494322271466598</v>
      </c>
      <c r="Q12" s="9">
        <f t="shared" si="4"/>
        <v>0.19541689952310734</v>
      </c>
      <c r="R12" s="9">
        <f t="shared" si="4"/>
        <v>0.13458798574153813</v>
      </c>
      <c r="S12" s="9">
        <f t="shared" si="4"/>
        <v>0.09383426644329769</v>
      </c>
      <c r="T12" s="9">
        <f t="shared" si="4"/>
        <v>0.08589934592</v>
      </c>
      <c r="U12" s="9">
        <f t="shared" si="4"/>
        <v>0.05579857714338899</v>
      </c>
    </row>
    <row r="13" spans="1:21" ht="16.5">
      <c r="A13" s="7">
        <v>12</v>
      </c>
      <c r="B13" s="10">
        <f t="shared" si="3"/>
        <v>0.8874492252651537</v>
      </c>
      <c r="C13" s="10">
        <f t="shared" si="3"/>
        <v>0.7884931755816564</v>
      </c>
      <c r="D13" s="10">
        <f t="shared" si="3"/>
        <v>0.7013798801929733</v>
      </c>
      <c r="E13" s="10">
        <f t="shared" si="3"/>
        <v>0.6245970495800651</v>
      </c>
      <c r="F13" s="10">
        <f t="shared" si="3"/>
        <v>0.5568374181775595</v>
      </c>
      <c r="G13" s="10">
        <f t="shared" si="3"/>
        <v>0.4969693635770005</v>
      </c>
      <c r="H13" s="10">
        <f t="shared" si="3"/>
        <v>0.4440119592407353</v>
      </c>
      <c r="I13" s="10">
        <f t="shared" si="3"/>
        <v>0.39711375864599124</v>
      </c>
      <c r="J13" s="10">
        <f t="shared" si="3"/>
        <v>0.35553472510368567</v>
      </c>
      <c r="K13" s="10">
        <f t="shared" si="3"/>
        <v>0.31863081771035656</v>
      </c>
      <c r="L13" s="10">
        <f t="shared" si="4"/>
        <v>0.28584082361372265</v>
      </c>
      <c r="M13" s="10">
        <f t="shared" si="4"/>
        <v>0.2566750929453896</v>
      </c>
      <c r="N13" s="10">
        <f t="shared" si="4"/>
        <v>0.23070588779554044</v>
      </c>
      <c r="O13" s="10">
        <f t="shared" si="4"/>
        <v>0.2075591024306701</v>
      </c>
      <c r="P13" s="10">
        <f t="shared" si="4"/>
        <v>0.1869071501866661</v>
      </c>
      <c r="Q13" s="10">
        <f t="shared" si="4"/>
        <v>0.16846284441647186</v>
      </c>
      <c r="R13" s="10">
        <f t="shared" si="4"/>
        <v>0.11215665478461512</v>
      </c>
      <c r="S13" s="10">
        <f t="shared" si="4"/>
        <v>0.07567279551878846</v>
      </c>
      <c r="T13" s="10">
        <f t="shared" si="4"/>
        <v>0.068719476736</v>
      </c>
      <c r="U13" s="10">
        <f t="shared" si="4"/>
        <v>0.04292198241799153</v>
      </c>
    </row>
    <row r="14" spans="1:21" ht="16.5">
      <c r="A14" s="7">
        <v>13</v>
      </c>
      <c r="B14" s="9">
        <f t="shared" si="3"/>
        <v>0.8786625992724293</v>
      </c>
      <c r="C14" s="9">
        <f t="shared" si="3"/>
        <v>0.7730325250800554</v>
      </c>
      <c r="D14" s="9">
        <f t="shared" si="3"/>
        <v>0.6809513399931779</v>
      </c>
      <c r="E14" s="9">
        <f t="shared" si="3"/>
        <v>0.600574086134678</v>
      </c>
      <c r="F14" s="9">
        <f t="shared" si="3"/>
        <v>0.5303213506452946</v>
      </c>
      <c r="G14" s="9">
        <f t="shared" si="3"/>
        <v>0.4688390222424533</v>
      </c>
      <c r="H14" s="9">
        <f t="shared" si="3"/>
        <v>0.4149644478885376</v>
      </c>
      <c r="I14" s="9">
        <f t="shared" si="3"/>
        <v>0.3676979246722141</v>
      </c>
      <c r="J14" s="9">
        <f t="shared" si="3"/>
        <v>0.32617864688411524</v>
      </c>
      <c r="K14" s="9">
        <f t="shared" si="3"/>
        <v>0.2896643797366878</v>
      </c>
      <c r="L14" s="9">
        <f t="shared" si="4"/>
        <v>0.2575142555078583</v>
      </c>
      <c r="M14" s="9">
        <f t="shared" si="4"/>
        <v>0.22917419012981213</v>
      </c>
      <c r="N14" s="9">
        <f t="shared" si="4"/>
        <v>0.2041645024739296</v>
      </c>
      <c r="O14" s="9">
        <f t="shared" si="4"/>
        <v>0.18206938809707904</v>
      </c>
      <c r="P14" s="9">
        <f t="shared" si="4"/>
        <v>0.16252795668405748</v>
      </c>
      <c r="Q14" s="9">
        <f t="shared" si="4"/>
        <v>0.1452265900141999</v>
      </c>
      <c r="R14" s="9">
        <f t="shared" si="4"/>
        <v>0.09346387898717926</v>
      </c>
      <c r="S14" s="9">
        <f t="shared" si="4"/>
        <v>0.06102644799902295</v>
      </c>
      <c r="T14" s="9">
        <f t="shared" si="4"/>
        <v>0.0549755813888</v>
      </c>
      <c r="U14" s="9">
        <f t="shared" si="4"/>
        <v>0.033016909552301174</v>
      </c>
    </row>
    <row r="15" spans="1:21" ht="16.5">
      <c r="A15" s="7">
        <v>14</v>
      </c>
      <c r="B15" s="10">
        <f t="shared" si="3"/>
        <v>0.8699629695766626</v>
      </c>
      <c r="C15" s="10">
        <f t="shared" si="3"/>
        <v>0.7578750245882895</v>
      </c>
      <c r="D15" s="10">
        <f t="shared" si="3"/>
        <v>0.6611178058186192</v>
      </c>
      <c r="E15" s="10">
        <f t="shared" si="3"/>
        <v>0.5774750828218058</v>
      </c>
      <c r="F15" s="10">
        <f t="shared" si="3"/>
        <v>0.5050679529955189</v>
      </c>
      <c r="G15" s="10">
        <f t="shared" si="3"/>
        <v>0.4423009643796729</v>
      </c>
      <c r="H15" s="10">
        <f t="shared" si="3"/>
        <v>0.3878172410173249</v>
      </c>
      <c r="I15" s="10">
        <f t="shared" si="3"/>
        <v>0.3404610413631612</v>
      </c>
      <c r="J15" s="10">
        <f t="shared" si="3"/>
        <v>0.29924646503129837</v>
      </c>
      <c r="K15" s="10">
        <f t="shared" si="3"/>
        <v>0.26333125430607973</v>
      </c>
      <c r="L15" s="10">
        <f t="shared" si="4"/>
        <v>0.23199482478185435</v>
      </c>
      <c r="M15" s="10">
        <f t="shared" si="4"/>
        <v>0.2046198126159037</v>
      </c>
      <c r="N15" s="10">
        <f t="shared" si="4"/>
        <v>0.18067655086188467</v>
      </c>
      <c r="O15" s="10">
        <f t="shared" si="4"/>
        <v>0.15970998955884128</v>
      </c>
      <c r="P15" s="10">
        <f t="shared" si="4"/>
        <v>0.14132865798613695</v>
      </c>
      <c r="Q15" s="10">
        <f t="shared" si="4"/>
        <v>0.12519533621913784</v>
      </c>
      <c r="R15" s="10">
        <f t="shared" si="4"/>
        <v>0.07788656582264938</v>
      </c>
      <c r="S15" s="10">
        <f t="shared" si="4"/>
        <v>0.049214877418566894</v>
      </c>
      <c r="T15" s="10">
        <f t="shared" si="4"/>
        <v>0.04398046511104</v>
      </c>
      <c r="U15" s="10">
        <f t="shared" si="4"/>
        <v>0.02539762273253936</v>
      </c>
    </row>
    <row r="16" spans="1:21" ht="16.5">
      <c r="A16" s="7">
        <v>15</v>
      </c>
      <c r="B16" s="9">
        <f t="shared" si="3"/>
        <v>0.8613494748283791</v>
      </c>
      <c r="C16" s="9">
        <f t="shared" si="3"/>
        <v>0.7430147299885193</v>
      </c>
      <c r="D16" s="9">
        <f t="shared" si="3"/>
        <v>0.6418619473967176</v>
      </c>
      <c r="E16" s="9">
        <f t="shared" si="3"/>
        <v>0.5552645027132748</v>
      </c>
      <c r="F16" s="9">
        <f t="shared" si="3"/>
        <v>0.4810170980909702</v>
      </c>
      <c r="G16" s="9">
        <f t="shared" si="3"/>
        <v>0.41726506073554037</v>
      </c>
      <c r="H16" s="9">
        <f t="shared" si="3"/>
        <v>0.3624460196423597</v>
      </c>
      <c r="I16" s="9">
        <f t="shared" si="3"/>
        <v>0.31524170496588994</v>
      </c>
      <c r="J16" s="9">
        <f t="shared" si="3"/>
        <v>0.27453804131311776</v>
      </c>
      <c r="K16" s="9">
        <f t="shared" si="3"/>
        <v>0.2393920493691634</v>
      </c>
      <c r="L16" s="9">
        <f t="shared" si="4"/>
        <v>0.20900434665031925</v>
      </c>
      <c r="M16" s="9">
        <f t="shared" si="4"/>
        <v>0.18269626126419974</v>
      </c>
      <c r="N16" s="9">
        <f t="shared" si="4"/>
        <v>0.15989075297511918</v>
      </c>
      <c r="O16" s="9">
        <f t="shared" si="4"/>
        <v>0.14009648206915903</v>
      </c>
      <c r="P16" s="9">
        <f t="shared" si="4"/>
        <v>0.1228944852053365</v>
      </c>
      <c r="Q16" s="9">
        <f t="shared" si="4"/>
        <v>0.10792701398201539</v>
      </c>
      <c r="R16" s="9">
        <f t="shared" si="4"/>
        <v>0.06490547151887449</v>
      </c>
      <c r="S16" s="9">
        <f t="shared" si="4"/>
        <v>0.03968941727303781</v>
      </c>
      <c r="T16" s="9">
        <f t="shared" si="4"/>
        <v>0.035184372088832</v>
      </c>
      <c r="U16" s="9">
        <f t="shared" si="4"/>
        <v>0.019536632871184123</v>
      </c>
    </row>
    <row r="17" spans="1:21" ht="16.5">
      <c r="A17" s="7">
        <v>16</v>
      </c>
      <c r="B17" s="10">
        <f t="shared" si="3"/>
        <v>0.8528212622063156</v>
      </c>
      <c r="C17" s="10">
        <f t="shared" si="3"/>
        <v>0.7284458137142344</v>
      </c>
      <c r="D17" s="10">
        <f t="shared" si="3"/>
        <v>0.6231669392201143</v>
      </c>
      <c r="E17" s="10">
        <f t="shared" si="3"/>
        <v>0.533908175685841</v>
      </c>
      <c r="F17" s="10">
        <f t="shared" si="3"/>
        <v>0.4581115219914002</v>
      </c>
      <c r="G17" s="10">
        <f t="shared" si="3"/>
        <v>0.39364628371277405</v>
      </c>
      <c r="H17" s="10">
        <f t="shared" si="3"/>
        <v>0.33873459779659787</v>
      </c>
      <c r="I17" s="10">
        <f t="shared" si="3"/>
        <v>0.2918904675610092</v>
      </c>
      <c r="J17" s="10">
        <f t="shared" si="3"/>
        <v>0.2518697626725851</v>
      </c>
      <c r="K17" s="10">
        <f t="shared" si="3"/>
        <v>0.21762913579014853</v>
      </c>
      <c r="L17" s="10">
        <f t="shared" si="4"/>
        <v>0.18829220418947681</v>
      </c>
      <c r="M17" s="10">
        <f t="shared" si="4"/>
        <v>0.1631216618430355</v>
      </c>
      <c r="N17" s="10">
        <f t="shared" si="4"/>
        <v>0.14149624157090193</v>
      </c>
      <c r="O17" s="10">
        <f t="shared" si="4"/>
        <v>0.12289165093785877</v>
      </c>
      <c r="P17" s="10">
        <f t="shared" si="4"/>
        <v>0.10686476974377089</v>
      </c>
      <c r="Q17" s="10">
        <f t="shared" si="4"/>
        <v>0.09304052929484086</v>
      </c>
      <c r="R17" s="10">
        <f t="shared" si="4"/>
        <v>0.05408789293239541</v>
      </c>
      <c r="S17" s="10">
        <f t="shared" si="4"/>
        <v>0.0320075945750305</v>
      </c>
      <c r="T17" s="10">
        <f t="shared" si="4"/>
        <v>0.0281474976710656</v>
      </c>
      <c r="U17" s="10">
        <f t="shared" si="4"/>
        <v>0.015028179131680095</v>
      </c>
    </row>
    <row r="18" spans="1:21" ht="16.5">
      <c r="A18" s="7">
        <v>17</v>
      </c>
      <c r="B18" s="9">
        <f t="shared" si="3"/>
        <v>0.8443774873329857</v>
      </c>
      <c r="C18" s="9">
        <f t="shared" si="3"/>
        <v>0.7141625624649357</v>
      </c>
      <c r="D18" s="9">
        <f t="shared" si="3"/>
        <v>0.6050164458447712</v>
      </c>
      <c r="E18" s="9">
        <f t="shared" si="3"/>
        <v>0.5133732458517702</v>
      </c>
      <c r="F18" s="9">
        <f t="shared" si="3"/>
        <v>0.43629668761085727</v>
      </c>
      <c r="G18" s="9">
        <f t="shared" si="3"/>
        <v>0.37136441859695657</v>
      </c>
      <c r="H18" s="9">
        <f t="shared" si="3"/>
        <v>0.3165743904641102</v>
      </c>
      <c r="I18" s="9">
        <f t="shared" si="3"/>
        <v>0.27026895144537894</v>
      </c>
      <c r="J18" s="9">
        <f t="shared" si="3"/>
        <v>0.23107317676383954</v>
      </c>
      <c r="K18" s="9">
        <f t="shared" si="3"/>
        <v>0.19784466890013502</v>
      </c>
      <c r="L18" s="9">
        <f t="shared" si="4"/>
        <v>0.16963261638691607</v>
      </c>
      <c r="M18" s="9">
        <f t="shared" si="4"/>
        <v>0.14564434093128173</v>
      </c>
      <c r="N18" s="9">
        <f t="shared" si="4"/>
        <v>0.1252179128946035</v>
      </c>
      <c r="O18" s="9">
        <f t="shared" si="4"/>
        <v>0.10779969380513929</v>
      </c>
      <c r="P18" s="9">
        <f t="shared" si="4"/>
        <v>0.09292588673371383</v>
      </c>
      <c r="Q18" s="9">
        <f t="shared" si="4"/>
        <v>0.08020735284038005</v>
      </c>
      <c r="R18" s="9">
        <f t="shared" si="4"/>
        <v>0.04507324411032951</v>
      </c>
      <c r="S18" s="9">
        <f t="shared" si="4"/>
        <v>0.02581257627018589</v>
      </c>
      <c r="T18" s="9">
        <f t="shared" si="4"/>
        <v>0.02251799813685248</v>
      </c>
      <c r="U18" s="9">
        <f t="shared" si="4"/>
        <v>0.011560137793600074</v>
      </c>
    </row>
    <row r="19" spans="1:21" ht="16.5">
      <c r="A19" s="7">
        <v>18</v>
      </c>
      <c r="B19" s="10">
        <f t="shared" si="3"/>
        <v>0.836017314191075</v>
      </c>
      <c r="C19" s="10">
        <f t="shared" si="3"/>
        <v>0.7001593749656233</v>
      </c>
      <c r="D19" s="10">
        <f t="shared" si="3"/>
        <v>0.5873946076162827</v>
      </c>
      <c r="E19" s="10">
        <f t="shared" si="3"/>
        <v>0.4936281210113175</v>
      </c>
      <c r="F19" s="10">
        <f t="shared" si="3"/>
        <v>0.41552065486748313</v>
      </c>
      <c r="G19" s="10">
        <f t="shared" si="3"/>
        <v>0.35034379112920433</v>
      </c>
      <c r="H19" s="10">
        <f t="shared" si="3"/>
        <v>0.29586391632159825</v>
      </c>
      <c r="I19" s="10">
        <f t="shared" si="3"/>
        <v>0.25024902911609154</v>
      </c>
      <c r="J19" s="10">
        <f t="shared" si="3"/>
        <v>0.21199374015031147</v>
      </c>
      <c r="K19" s="10">
        <f t="shared" si="3"/>
        <v>0.17985878990921364</v>
      </c>
      <c r="L19" s="10">
        <f t="shared" si="4"/>
        <v>0.15282217692514963</v>
      </c>
      <c r="M19" s="10">
        <f t="shared" si="4"/>
        <v>0.13003959011721583</v>
      </c>
      <c r="N19" s="10">
        <f t="shared" si="4"/>
        <v>0.1108123122961093</v>
      </c>
      <c r="O19" s="10">
        <f t="shared" si="4"/>
        <v>0.09456113491678886</v>
      </c>
      <c r="P19" s="10">
        <f t="shared" si="4"/>
        <v>0.0808051188988816</v>
      </c>
      <c r="Q19" s="10">
        <f t="shared" si="4"/>
        <v>0.0691442696899828</v>
      </c>
      <c r="R19" s="10">
        <f t="shared" si="4"/>
        <v>0.037561036758607926</v>
      </c>
      <c r="S19" s="10">
        <f t="shared" si="4"/>
        <v>0.02081659376627894</v>
      </c>
      <c r="T19" s="10">
        <f t="shared" si="4"/>
        <v>0.018014398509481985</v>
      </c>
      <c r="U19" s="10">
        <f t="shared" si="4"/>
        <v>0.00889241368738467</v>
      </c>
    </row>
    <row r="20" spans="1:21" ht="16.5">
      <c r="A20" s="7">
        <v>19</v>
      </c>
      <c r="B20" s="9">
        <f t="shared" si="3"/>
        <v>0.8277399150406685</v>
      </c>
      <c r="C20" s="9">
        <f t="shared" si="3"/>
        <v>0.686430759770219</v>
      </c>
      <c r="D20" s="9">
        <f t="shared" si="3"/>
        <v>0.570286026811925</v>
      </c>
      <c r="E20" s="9">
        <f t="shared" si="3"/>
        <v>0.47464242404934376</v>
      </c>
      <c r="F20" s="9">
        <f t="shared" si="3"/>
        <v>0.3957339570166506</v>
      </c>
      <c r="G20" s="9">
        <f t="shared" si="3"/>
        <v>0.3305130104992493</v>
      </c>
      <c r="H20" s="9">
        <f t="shared" si="3"/>
        <v>0.2765083330108395</v>
      </c>
      <c r="I20" s="9">
        <f t="shared" si="3"/>
        <v>0.23171206399638106</v>
      </c>
      <c r="J20" s="9">
        <f t="shared" si="3"/>
        <v>0.19448966986267105</v>
      </c>
      <c r="K20" s="9">
        <f t="shared" si="3"/>
        <v>0.16350799082655781</v>
      </c>
      <c r="L20" s="9">
        <f t="shared" si="4"/>
        <v>0.13767763686950418</v>
      </c>
      <c r="M20" s="9">
        <f t="shared" si="4"/>
        <v>0.1161067768903713</v>
      </c>
      <c r="N20" s="9">
        <f t="shared" si="4"/>
        <v>0.09806399318239763</v>
      </c>
      <c r="O20" s="9">
        <f t="shared" si="4"/>
        <v>0.08294836396209548</v>
      </c>
      <c r="P20" s="9">
        <f t="shared" si="4"/>
        <v>0.07026532078163618</v>
      </c>
      <c r="Q20" s="9">
        <f t="shared" si="4"/>
        <v>0.059607129043088625</v>
      </c>
      <c r="R20" s="9">
        <f t="shared" si="4"/>
        <v>0.0313008639655066</v>
      </c>
      <c r="S20" s="9">
        <f t="shared" si="4"/>
        <v>0.01678757561796689</v>
      </c>
      <c r="T20" s="9">
        <f t="shared" si="4"/>
        <v>0.014411518807585587</v>
      </c>
      <c r="U20" s="9">
        <f t="shared" si="4"/>
        <v>0.00684031822106513</v>
      </c>
    </row>
    <row r="21" spans="1:21" ht="16.5">
      <c r="A21" s="7">
        <v>20</v>
      </c>
      <c r="B21" s="10">
        <f t="shared" si="3"/>
        <v>0.8195444703372954</v>
      </c>
      <c r="C21" s="10">
        <f t="shared" si="3"/>
        <v>0.6729713331080578</v>
      </c>
      <c r="D21" s="10">
        <f t="shared" si="3"/>
        <v>0.553675754186335</v>
      </c>
      <c r="E21" s="10">
        <f t="shared" si="3"/>
        <v>0.45638694620129205</v>
      </c>
      <c r="F21" s="10">
        <f t="shared" si="3"/>
        <v>0.3768894828730006</v>
      </c>
      <c r="G21" s="10">
        <f t="shared" si="3"/>
        <v>0.3118047268860843</v>
      </c>
      <c r="H21" s="10">
        <f t="shared" si="3"/>
        <v>0.2584190028138687</v>
      </c>
      <c r="I21" s="10">
        <f t="shared" si="3"/>
        <v>0.21454820740405653</v>
      </c>
      <c r="J21" s="10">
        <f t="shared" si="3"/>
        <v>0.17843088978226704</v>
      </c>
      <c r="K21" s="10">
        <f t="shared" si="3"/>
        <v>0.1486436280241435</v>
      </c>
      <c r="L21" s="10">
        <f t="shared" si="4"/>
        <v>0.12403390708964343</v>
      </c>
      <c r="M21" s="10">
        <f t="shared" si="4"/>
        <v>0.10366676508068869</v>
      </c>
      <c r="N21" s="10">
        <f t="shared" si="4"/>
        <v>0.08678229485167932</v>
      </c>
      <c r="O21" s="10">
        <f t="shared" si="4"/>
        <v>0.07276172277376797</v>
      </c>
      <c r="P21" s="10">
        <f t="shared" si="4"/>
        <v>0.0611002789405532</v>
      </c>
      <c r="Q21" s="10">
        <f t="shared" si="4"/>
        <v>0.05138545607162813</v>
      </c>
      <c r="R21" s="10">
        <f t="shared" si="4"/>
        <v>0.026084053304588836</v>
      </c>
      <c r="S21" s="10">
        <f t="shared" si="4"/>
        <v>0.013538367433844265</v>
      </c>
      <c r="T21" s="10">
        <f t="shared" si="4"/>
        <v>0.011529215046068469</v>
      </c>
      <c r="U21" s="10">
        <f t="shared" si="4"/>
        <v>0.005261783246973178</v>
      </c>
    </row>
    <row r="22" spans="1:21" ht="16.5">
      <c r="A22" s="7">
        <v>21</v>
      </c>
      <c r="B22" s="9">
        <f aca="true" t="shared" si="5" ref="B22:K31">PV(B$1,$A22,0,-1,0)</f>
        <v>0.8114301686507877</v>
      </c>
      <c r="C22" s="9">
        <f t="shared" si="5"/>
        <v>0.6597758167726057</v>
      </c>
      <c r="D22" s="9">
        <f t="shared" si="5"/>
        <v>0.5375492759090631</v>
      </c>
      <c r="E22" s="9">
        <f t="shared" si="5"/>
        <v>0.43883360211662686</v>
      </c>
      <c r="F22" s="9">
        <f t="shared" si="5"/>
        <v>0.35894236464095297</v>
      </c>
      <c r="G22" s="9">
        <f t="shared" si="5"/>
        <v>0.29415540272272095</v>
      </c>
      <c r="H22" s="9">
        <f t="shared" si="5"/>
        <v>0.24151308674193336</v>
      </c>
      <c r="I22" s="9">
        <f t="shared" si="5"/>
        <v>0.19865574759634863</v>
      </c>
      <c r="J22" s="9">
        <f t="shared" si="5"/>
        <v>0.16369806402042844</v>
      </c>
      <c r="K22" s="9">
        <f t="shared" si="5"/>
        <v>0.13513057093103953</v>
      </c>
      <c r="L22" s="9">
        <f aca="true" t="shared" si="6" ref="L22:U31">PV(L$1,$A22,0,-1,0)</f>
        <v>0.11174225863931841</v>
      </c>
      <c r="M22" s="9">
        <f t="shared" si="6"/>
        <v>0.09255961167918633</v>
      </c>
      <c r="N22" s="9">
        <f t="shared" si="6"/>
        <v>0.07679849101918525</v>
      </c>
      <c r="O22" s="9">
        <f t="shared" si="6"/>
        <v>0.0638260726085684</v>
      </c>
      <c r="P22" s="9">
        <f t="shared" si="6"/>
        <v>0.05313067733961148</v>
      </c>
      <c r="Q22" s="9">
        <f t="shared" si="6"/>
        <v>0.04429780695830011</v>
      </c>
      <c r="R22" s="9">
        <f t="shared" si="6"/>
        <v>0.021736711087157363</v>
      </c>
      <c r="S22" s="9">
        <f t="shared" si="6"/>
        <v>0.010918038253100214</v>
      </c>
      <c r="T22" s="9">
        <f t="shared" si="6"/>
        <v>0.009223372036854775</v>
      </c>
      <c r="U22" s="9">
        <f t="shared" si="6"/>
        <v>0.004047525574594752</v>
      </c>
    </row>
    <row r="23" spans="1:21" ht="16.5">
      <c r="A23" s="7">
        <v>22</v>
      </c>
      <c r="B23" s="10">
        <f t="shared" si="5"/>
        <v>0.803396206584938</v>
      </c>
      <c r="C23" s="10">
        <f t="shared" si="5"/>
        <v>0.6468390360515741</v>
      </c>
      <c r="D23" s="10">
        <f t="shared" si="5"/>
        <v>0.5218925008825855</v>
      </c>
      <c r="E23" s="10">
        <f t="shared" si="5"/>
        <v>0.4219553866506028</v>
      </c>
      <c r="F23" s="10">
        <f t="shared" si="5"/>
        <v>0.3418498710866219</v>
      </c>
      <c r="G23" s="10">
        <f t="shared" si="5"/>
        <v>0.2775050969082273</v>
      </c>
      <c r="H23" s="10">
        <f t="shared" si="5"/>
        <v>0.22571316517937698</v>
      </c>
      <c r="I23" s="10">
        <f t="shared" si="5"/>
        <v>0.1839405070336561</v>
      </c>
      <c r="J23" s="10">
        <f t="shared" si="5"/>
        <v>0.1501817101104848</v>
      </c>
      <c r="K23" s="10">
        <f t="shared" si="5"/>
        <v>0.12284597357367227</v>
      </c>
      <c r="L23" s="10">
        <f t="shared" si="6"/>
        <v>0.10066870147686345</v>
      </c>
      <c r="M23" s="10">
        <f t="shared" si="6"/>
        <v>0.08264251042784496</v>
      </c>
      <c r="N23" s="10">
        <f t="shared" si="6"/>
        <v>0.06796326638865953</v>
      </c>
      <c r="O23" s="10">
        <f t="shared" si="6"/>
        <v>0.05598778298997229</v>
      </c>
      <c r="P23" s="10">
        <f t="shared" si="6"/>
        <v>0.046200588990966504</v>
      </c>
      <c r="Q23" s="10">
        <f t="shared" si="6"/>
        <v>0.03818776461922423</v>
      </c>
      <c r="R23" s="10">
        <f t="shared" si="6"/>
        <v>0.018113925905964473</v>
      </c>
      <c r="S23" s="10">
        <f t="shared" si="6"/>
        <v>0.008804869558951784</v>
      </c>
      <c r="T23" s="10">
        <f t="shared" si="6"/>
        <v>0.007378697629483821</v>
      </c>
      <c r="U23" s="10">
        <f t="shared" si="6"/>
        <v>0.0031134812112267323</v>
      </c>
    </row>
    <row r="24" spans="1:21" ht="16.5">
      <c r="A24" s="7">
        <v>23</v>
      </c>
      <c r="B24" s="9">
        <f t="shared" si="5"/>
        <v>0.7954417886979586</v>
      </c>
      <c r="C24" s="9">
        <f t="shared" si="5"/>
        <v>0.6341559176976218</v>
      </c>
      <c r="D24" s="9">
        <f t="shared" si="5"/>
        <v>0.5066917484296947</v>
      </c>
      <c r="E24" s="9">
        <f t="shared" si="5"/>
        <v>0.4057263333178873</v>
      </c>
      <c r="F24" s="9">
        <f t="shared" si="5"/>
        <v>0.3255713057967827</v>
      </c>
      <c r="G24" s="9">
        <f t="shared" si="5"/>
        <v>0.2617972612341767</v>
      </c>
      <c r="H24" s="9">
        <f t="shared" si="5"/>
        <v>0.2109468833452121</v>
      </c>
      <c r="I24" s="9">
        <f t="shared" si="5"/>
        <v>0.17031528429042234</v>
      </c>
      <c r="J24" s="9">
        <f t="shared" si="5"/>
        <v>0.13778138542246313</v>
      </c>
      <c r="K24" s="9">
        <f t="shared" si="5"/>
        <v>0.11167815779424752</v>
      </c>
      <c r="L24" s="9">
        <f t="shared" si="6"/>
        <v>0.09069252385303013</v>
      </c>
      <c r="M24" s="9">
        <f t="shared" si="6"/>
        <v>0.07378795573914727</v>
      </c>
      <c r="N24" s="9">
        <f t="shared" si="6"/>
        <v>0.06014448352978719</v>
      </c>
      <c r="O24" s="9">
        <f t="shared" si="6"/>
        <v>0.04911209034208096</v>
      </c>
      <c r="P24" s="9">
        <f t="shared" si="6"/>
        <v>0.040174425209536097</v>
      </c>
      <c r="Q24" s="9">
        <f t="shared" si="6"/>
        <v>0.03292048674071055</v>
      </c>
      <c r="R24" s="9">
        <f t="shared" si="6"/>
        <v>0.015094938254970394</v>
      </c>
      <c r="S24" s="9">
        <f t="shared" si="6"/>
        <v>0.00710070125721918</v>
      </c>
      <c r="T24" s="9">
        <f t="shared" si="6"/>
        <v>0.005902958103587057</v>
      </c>
      <c r="U24" s="9">
        <f t="shared" si="6"/>
        <v>0.002394985547097486</v>
      </c>
    </row>
    <row r="25" spans="1:21" ht="16.5">
      <c r="A25" s="7">
        <v>24</v>
      </c>
      <c r="B25" s="10">
        <f t="shared" si="5"/>
        <v>0.7875661274237212</v>
      </c>
      <c r="C25" s="10">
        <f t="shared" si="5"/>
        <v>0.6217214879388449</v>
      </c>
      <c r="D25" s="10">
        <f t="shared" si="5"/>
        <v>0.49193373633950943</v>
      </c>
      <c r="E25" s="10">
        <f t="shared" si="5"/>
        <v>0.3901214743441224</v>
      </c>
      <c r="F25" s="10">
        <f t="shared" si="5"/>
        <v>0.31006791028265024</v>
      </c>
      <c r="G25" s="10">
        <f t="shared" si="5"/>
        <v>0.24697854833412897</v>
      </c>
      <c r="H25" s="10">
        <f t="shared" si="5"/>
        <v>0.19714661994879637</v>
      </c>
      <c r="I25" s="10">
        <f t="shared" si="5"/>
        <v>0.1576993373059466</v>
      </c>
      <c r="J25" s="10">
        <f t="shared" si="5"/>
        <v>0.12640494075455333</v>
      </c>
      <c r="K25" s="10">
        <f t="shared" si="5"/>
        <v>0.10152559799477048</v>
      </c>
      <c r="L25" s="10">
        <f t="shared" si="6"/>
        <v>0.08170497644417131</v>
      </c>
      <c r="M25" s="10">
        <f t="shared" si="6"/>
        <v>0.06588210333852437</v>
      </c>
      <c r="N25" s="10">
        <f t="shared" si="6"/>
        <v>0.05322520666352849</v>
      </c>
      <c r="O25" s="10">
        <f t="shared" si="6"/>
        <v>0.04308078100182539</v>
      </c>
      <c r="P25" s="10">
        <f t="shared" si="6"/>
        <v>0.03493428279090096</v>
      </c>
      <c r="Q25" s="10">
        <f t="shared" si="6"/>
        <v>0.028379729948888405</v>
      </c>
      <c r="R25" s="10">
        <f t="shared" si="6"/>
        <v>0.012579115212475329</v>
      </c>
      <c r="S25" s="10">
        <f t="shared" si="6"/>
        <v>0.0057263719816283715</v>
      </c>
      <c r="T25" s="10">
        <f t="shared" si="6"/>
        <v>0.004722366482869646</v>
      </c>
      <c r="U25" s="10">
        <f t="shared" si="6"/>
        <v>0.001842296574690374</v>
      </c>
    </row>
    <row r="26" spans="1:21" ht="16.5">
      <c r="A26" s="7">
        <v>25</v>
      </c>
      <c r="B26" s="9">
        <f t="shared" si="5"/>
        <v>0.7797684429937832</v>
      </c>
      <c r="C26" s="9">
        <f t="shared" si="5"/>
        <v>0.6095308705282794</v>
      </c>
      <c r="D26" s="9">
        <f t="shared" si="5"/>
        <v>0.47760556926165965</v>
      </c>
      <c r="E26" s="9">
        <f t="shared" si="5"/>
        <v>0.37511680225396377</v>
      </c>
      <c r="F26" s="9">
        <f t="shared" si="5"/>
        <v>0.2953027716977621</v>
      </c>
      <c r="G26" s="9">
        <f t="shared" si="5"/>
        <v>0.23299863050389524</v>
      </c>
      <c r="H26" s="9">
        <f t="shared" si="5"/>
        <v>0.18424917752223957</v>
      </c>
      <c r="I26" s="9">
        <f t="shared" si="5"/>
        <v>0.1460179049129135</v>
      </c>
      <c r="J26" s="9">
        <f t="shared" si="5"/>
        <v>0.11596783555463605</v>
      </c>
      <c r="K26" s="9">
        <f t="shared" si="5"/>
        <v>0.09229599817706405</v>
      </c>
      <c r="L26" s="9">
        <f t="shared" si="6"/>
        <v>0.07360808688664083</v>
      </c>
      <c r="M26" s="9">
        <f t="shared" si="6"/>
        <v>0.05882330655225391</v>
      </c>
      <c r="N26" s="9">
        <f t="shared" si="6"/>
        <v>0.047101952799582736</v>
      </c>
      <c r="O26" s="9">
        <f t="shared" si="6"/>
        <v>0.03779015877353105</v>
      </c>
      <c r="P26" s="9">
        <f t="shared" si="6"/>
        <v>0.0303776372094791</v>
      </c>
      <c r="Q26" s="9">
        <f t="shared" si="6"/>
        <v>0.024465284438696902</v>
      </c>
      <c r="R26" s="9">
        <f t="shared" si="6"/>
        <v>0.010482596010396106</v>
      </c>
      <c r="S26" s="9">
        <f t="shared" si="6"/>
        <v>0.004618041920668042</v>
      </c>
      <c r="T26" s="9">
        <f t="shared" si="6"/>
        <v>0.003777893186295716</v>
      </c>
      <c r="U26" s="9">
        <f t="shared" si="6"/>
        <v>0.0014171512113002876</v>
      </c>
    </row>
    <row r="27" spans="1:21" ht="16.5">
      <c r="A27" s="7">
        <v>30</v>
      </c>
      <c r="B27" s="10">
        <f t="shared" si="5"/>
        <v>0.7419229177871239</v>
      </c>
      <c r="C27" s="10">
        <f t="shared" si="5"/>
        <v>0.552070888979912</v>
      </c>
      <c r="D27" s="10">
        <f t="shared" si="5"/>
        <v>0.4119867595159069</v>
      </c>
      <c r="E27" s="10">
        <f t="shared" si="5"/>
        <v>0.30831866797342034</v>
      </c>
      <c r="F27" s="10">
        <f t="shared" si="5"/>
        <v>0.23137744865585813</v>
      </c>
      <c r="G27" s="10">
        <f t="shared" si="5"/>
        <v>0.17411013091063426</v>
      </c>
      <c r="H27" s="10">
        <f t="shared" si="5"/>
        <v>0.13136711715458982</v>
      </c>
      <c r="I27" s="10">
        <f t="shared" si="5"/>
        <v>0.09937733254980123</v>
      </c>
      <c r="J27" s="10">
        <f t="shared" si="5"/>
        <v>0.07537113612804315</v>
      </c>
      <c r="K27" s="10">
        <f t="shared" si="5"/>
        <v>0.057308553301167964</v>
      </c>
      <c r="L27" s="10">
        <f t="shared" si="6"/>
        <v>0.043682816918726816</v>
      </c>
      <c r="M27" s="10">
        <f t="shared" si="6"/>
        <v>0.03337792387991674</v>
      </c>
      <c r="N27" s="10">
        <f t="shared" si="6"/>
        <v>0.02556505288695058</v>
      </c>
      <c r="O27" s="10">
        <f t="shared" si="6"/>
        <v>0.019627024288154195</v>
      </c>
      <c r="P27" s="10">
        <f t="shared" si="6"/>
        <v>0.015103054493884669</v>
      </c>
      <c r="Q27" s="10">
        <f t="shared" si="6"/>
        <v>0.011648240347074144</v>
      </c>
      <c r="R27" s="10">
        <f t="shared" si="6"/>
        <v>0.0042127202330874275</v>
      </c>
      <c r="S27" s="10">
        <f t="shared" si="6"/>
        <v>0.0015752498434733128</v>
      </c>
      <c r="T27" s="10">
        <f t="shared" si="6"/>
        <v>0.0012379400392853802</v>
      </c>
      <c r="U27" s="10">
        <f t="shared" si="6"/>
        <v>0.00038168002394343205</v>
      </c>
    </row>
    <row r="28" spans="1:21" ht="16.5">
      <c r="A28" s="7">
        <v>35</v>
      </c>
      <c r="B28" s="9">
        <f t="shared" si="5"/>
        <v>0.7059141991235314</v>
      </c>
      <c r="C28" s="9">
        <f t="shared" si="5"/>
        <v>0.5000276133592974</v>
      </c>
      <c r="D28" s="9">
        <f t="shared" si="5"/>
        <v>0.35538339780838735</v>
      </c>
      <c r="E28" s="9">
        <f t="shared" si="5"/>
        <v>0.2534154707272905</v>
      </c>
      <c r="F28" s="9">
        <f t="shared" si="5"/>
        <v>0.18129028535257716</v>
      </c>
      <c r="G28" s="9">
        <f t="shared" si="5"/>
        <v>0.13010521830175056</v>
      </c>
      <c r="H28" s="9">
        <f t="shared" si="5"/>
        <v>0.09366293896983445</v>
      </c>
      <c r="I28" s="9">
        <f t="shared" si="5"/>
        <v>0.06763454269943016</v>
      </c>
      <c r="J28" s="9">
        <f t="shared" si="5"/>
        <v>0.04898606699058038</v>
      </c>
      <c r="K28" s="9">
        <f t="shared" si="5"/>
        <v>0.03558410273836731</v>
      </c>
      <c r="L28" s="9">
        <f t="shared" si="6"/>
        <v>0.025923625713757326</v>
      </c>
      <c r="M28" s="9">
        <f t="shared" si="6"/>
        <v>0.018939530397595918</v>
      </c>
      <c r="N28" s="9">
        <f t="shared" si="6"/>
        <v>0.013875686468743813</v>
      </c>
      <c r="O28" s="9">
        <f t="shared" si="6"/>
        <v>0.010193661389896302</v>
      </c>
      <c r="P28" s="9">
        <f t="shared" si="6"/>
        <v>0.00750888732630175</v>
      </c>
      <c r="Q28" s="9">
        <f t="shared" si="6"/>
        <v>0.005545878835914847</v>
      </c>
      <c r="R28" s="9">
        <f t="shared" si="6"/>
        <v>0.0016929977788577952</v>
      </c>
      <c r="S28" s="9">
        <f t="shared" si="6"/>
        <v>0.0005373299142775513</v>
      </c>
      <c r="T28" s="9">
        <f t="shared" si="6"/>
        <v>0.0004056481920730334</v>
      </c>
      <c r="U28" s="9">
        <f t="shared" si="6"/>
        <v>0.0001027975275438621</v>
      </c>
    </row>
    <row r="29" spans="1:21" ht="16.5">
      <c r="A29" s="7">
        <v>36</v>
      </c>
      <c r="B29" s="10">
        <f t="shared" si="5"/>
        <v>0.6989249496272587</v>
      </c>
      <c r="C29" s="10">
        <f t="shared" si="5"/>
        <v>0.49022315035225233</v>
      </c>
      <c r="D29" s="10">
        <f t="shared" si="5"/>
        <v>0.34503242505668674</v>
      </c>
      <c r="E29" s="10">
        <f t="shared" si="5"/>
        <v>0.24366872185316396</v>
      </c>
      <c r="F29" s="10">
        <f t="shared" si="5"/>
        <v>0.17265741462150208</v>
      </c>
      <c r="G29" s="10">
        <f t="shared" si="5"/>
        <v>0.12274077198278353</v>
      </c>
      <c r="H29" s="10">
        <f t="shared" si="5"/>
        <v>0.0875354569811537</v>
      </c>
      <c r="I29" s="10">
        <f t="shared" si="5"/>
        <v>0.06262457657354643</v>
      </c>
      <c r="J29" s="10">
        <f t="shared" si="5"/>
        <v>0.044941345862917786</v>
      </c>
      <c r="K29" s="10">
        <f t="shared" si="5"/>
        <v>0.03234918430760665</v>
      </c>
      <c r="L29" s="10">
        <f t="shared" si="6"/>
        <v>0.023354617760141735</v>
      </c>
      <c r="M29" s="10">
        <f t="shared" si="6"/>
        <v>0.0169102949978535</v>
      </c>
      <c r="N29" s="10">
        <f t="shared" si="6"/>
        <v>0.012279368556410455</v>
      </c>
      <c r="O29" s="10">
        <f t="shared" si="6"/>
        <v>0.008941808236751142</v>
      </c>
      <c r="P29" s="10">
        <f t="shared" si="6"/>
        <v>0.0065294672402623904</v>
      </c>
      <c r="Q29" s="10">
        <f t="shared" si="6"/>
        <v>0.004780930030961075</v>
      </c>
      <c r="R29" s="10">
        <f t="shared" si="6"/>
        <v>0.0014108314823814958</v>
      </c>
      <c r="S29" s="10">
        <f t="shared" si="6"/>
        <v>0.00043333057603028326</v>
      </c>
      <c r="T29" s="10">
        <f t="shared" si="6"/>
        <v>0.0003245185536584267</v>
      </c>
      <c r="U29" s="10">
        <f t="shared" si="6"/>
        <v>7.907502118758623E-05</v>
      </c>
    </row>
    <row r="30" spans="1:21" ht="16.5">
      <c r="A30" s="7">
        <v>40</v>
      </c>
      <c r="B30" s="9">
        <f t="shared" si="5"/>
        <v>0.6716531388604381</v>
      </c>
      <c r="C30" s="9">
        <f t="shared" si="5"/>
        <v>0.45289041518523643</v>
      </c>
      <c r="D30" s="9">
        <f t="shared" si="5"/>
        <v>0.30655684077380685</v>
      </c>
      <c r="E30" s="9">
        <f t="shared" si="5"/>
        <v>0.20828904466294101</v>
      </c>
      <c r="F30" s="9">
        <f t="shared" si="5"/>
        <v>0.14204568230027784</v>
      </c>
      <c r="G30" s="9">
        <f t="shared" si="5"/>
        <v>0.09722218770850559</v>
      </c>
      <c r="H30" s="9">
        <f t="shared" si="5"/>
        <v>0.06678038101531426</v>
      </c>
      <c r="I30" s="9">
        <f t="shared" si="5"/>
        <v>0.04603093330029406</v>
      </c>
      <c r="J30" s="9">
        <f t="shared" si="5"/>
        <v>0.03183758242849152</v>
      </c>
      <c r="K30" s="9">
        <f t="shared" si="5"/>
        <v>0.022094928152179935</v>
      </c>
      <c r="L30" s="9">
        <f t="shared" si="6"/>
        <v>0.015384410107922299</v>
      </c>
      <c r="M30" s="9">
        <f t="shared" si="6"/>
        <v>0.010746798182294692</v>
      </c>
      <c r="N30" s="9">
        <f t="shared" si="6"/>
        <v>0.0075311666997238055</v>
      </c>
      <c r="O30" s="9">
        <f t="shared" si="6"/>
        <v>0.005294268301006664</v>
      </c>
      <c r="P30" s="9">
        <f t="shared" si="6"/>
        <v>0.0037332440866134084</v>
      </c>
      <c r="Q30" s="9">
        <f t="shared" si="6"/>
        <v>0.002640465095689224</v>
      </c>
      <c r="R30" s="9">
        <f t="shared" si="6"/>
        <v>0.000680377836796632</v>
      </c>
      <c r="S30" s="9">
        <f t="shared" si="6"/>
        <v>0.00018328739277377493</v>
      </c>
      <c r="T30" s="9">
        <f t="shared" si="6"/>
        <v>0.00013292279957849158</v>
      </c>
      <c r="U30" s="9">
        <f t="shared" si="6"/>
        <v>2.7686362938127596E-05</v>
      </c>
    </row>
    <row r="31" spans="1:21" ht="16.5">
      <c r="A31" s="7">
        <v>50</v>
      </c>
      <c r="B31" s="10">
        <f t="shared" si="5"/>
        <v>0.6080388246889492</v>
      </c>
      <c r="C31" s="10">
        <f t="shared" si="5"/>
        <v>0.3715278821269619</v>
      </c>
      <c r="D31" s="10">
        <f t="shared" si="5"/>
        <v>0.22810707978975397</v>
      </c>
      <c r="E31" s="10">
        <f t="shared" si="5"/>
        <v>0.1407126153332394</v>
      </c>
      <c r="F31" s="10">
        <f t="shared" si="5"/>
        <v>0.08720372697238059</v>
      </c>
      <c r="G31" s="10">
        <f t="shared" si="5"/>
        <v>0.0542883618166907</v>
      </c>
      <c r="H31" s="10">
        <f t="shared" si="5"/>
        <v>0.03394775941762176</v>
      </c>
      <c r="I31" s="10">
        <f t="shared" si="5"/>
        <v>0.02132122855515665</v>
      </c>
      <c r="J31" s="10">
        <f t="shared" si="5"/>
        <v>0.013448538883227112</v>
      </c>
      <c r="K31" s="10">
        <f t="shared" si="5"/>
        <v>0.008518551279500611</v>
      </c>
      <c r="L31" s="10">
        <f t="shared" si="6"/>
        <v>0.0054181504551112656</v>
      </c>
      <c r="M31" s="10">
        <f t="shared" si="6"/>
        <v>0.0034601813937404366</v>
      </c>
      <c r="N31" s="10">
        <f t="shared" si="6"/>
        <v>0.00221859395753412</v>
      </c>
      <c r="O31" s="10">
        <f t="shared" si="6"/>
        <v>0.0014280961001286857</v>
      </c>
      <c r="P31" s="10">
        <f t="shared" si="6"/>
        <v>0.0009228008424307291</v>
      </c>
      <c r="Q31" s="10">
        <f t="shared" si="6"/>
        <v>0.0005985501426663448</v>
      </c>
      <c r="R31" s="10">
        <f t="shared" si="6"/>
        <v>0.00010988481911717239</v>
      </c>
      <c r="S31" s="10">
        <f t="shared" si="6"/>
        <v>2.1326311181047373E-05</v>
      </c>
      <c r="T31" s="10">
        <f t="shared" si="6"/>
        <v>1.4272476927059597E-05</v>
      </c>
      <c r="U31" s="10">
        <f t="shared" si="6"/>
        <v>2.008317555689872E-06</v>
      </c>
    </row>
    <row r="33" ht="16.5">
      <c r="C33" s="11"/>
    </row>
    <row r="34" ht="16.5">
      <c r="C34" s="1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A1" sqref="A1"/>
    </sheetView>
  </sheetViews>
  <sheetFormatPr defaultColWidth="9.00390625" defaultRowHeight="16.5"/>
  <cols>
    <col min="1" max="1" width="6.50390625" style="0" bestFit="1" customWidth="1"/>
    <col min="2" max="5" width="7.625" style="0" bestFit="1" customWidth="1"/>
    <col min="6" max="10" width="8.625" style="0" bestFit="1" customWidth="1"/>
    <col min="11" max="15" width="9.625" style="0" bestFit="1" customWidth="1"/>
    <col min="16" max="18" width="10.625" style="0" bestFit="1" customWidth="1"/>
    <col min="19" max="20" width="11.75390625" style="0" bestFit="1" customWidth="1"/>
    <col min="21" max="21" width="12.875" style="0" bestFit="1" customWidth="1"/>
  </cols>
  <sheetData>
    <row r="1" spans="1:21" ht="16.5">
      <c r="A1" s="7" t="s">
        <v>7</v>
      </c>
      <c r="B1" s="8">
        <v>0.01</v>
      </c>
      <c r="C1" s="8">
        <f aca="true" t="shared" si="0" ref="C1:Q1">B1+1%</f>
        <v>0.02</v>
      </c>
      <c r="D1" s="8">
        <f t="shared" si="0"/>
        <v>0.03</v>
      </c>
      <c r="E1" s="8">
        <f t="shared" si="0"/>
        <v>0.04</v>
      </c>
      <c r="F1" s="8">
        <f t="shared" si="0"/>
        <v>0.05</v>
      </c>
      <c r="G1" s="8">
        <f t="shared" si="0"/>
        <v>0.060000000000000005</v>
      </c>
      <c r="H1" s="8">
        <f t="shared" si="0"/>
        <v>0.07</v>
      </c>
      <c r="I1" s="8">
        <f t="shared" si="0"/>
        <v>0.08</v>
      </c>
      <c r="J1" s="8">
        <f t="shared" si="0"/>
        <v>0.09</v>
      </c>
      <c r="K1" s="8">
        <f t="shared" si="0"/>
        <v>0.09999999999999999</v>
      </c>
      <c r="L1" s="8">
        <f t="shared" si="0"/>
        <v>0.10999999999999999</v>
      </c>
      <c r="M1" s="8">
        <f t="shared" si="0"/>
        <v>0.11999999999999998</v>
      </c>
      <c r="N1" s="8">
        <f t="shared" si="0"/>
        <v>0.12999999999999998</v>
      </c>
      <c r="O1" s="8">
        <f t="shared" si="0"/>
        <v>0.13999999999999999</v>
      </c>
      <c r="P1" s="8">
        <f t="shared" si="0"/>
        <v>0.15</v>
      </c>
      <c r="Q1" s="8">
        <f t="shared" si="0"/>
        <v>0.16</v>
      </c>
      <c r="R1" s="8">
        <v>0.2</v>
      </c>
      <c r="S1" s="8">
        <v>0.24</v>
      </c>
      <c r="T1" s="8">
        <v>0.25</v>
      </c>
      <c r="U1" s="8">
        <v>0.3</v>
      </c>
    </row>
    <row r="2" spans="1:21" ht="16.5">
      <c r="A2" s="7">
        <v>1</v>
      </c>
      <c r="B2" s="9">
        <f aca="true" t="shared" si="1" ref="B2:K11">FV(B$1,$A2,0,-1,0)</f>
        <v>1.01</v>
      </c>
      <c r="C2" s="9">
        <f t="shared" si="1"/>
        <v>1.02</v>
      </c>
      <c r="D2" s="9">
        <f t="shared" si="1"/>
        <v>1.03</v>
      </c>
      <c r="E2" s="9">
        <f t="shared" si="1"/>
        <v>1.04</v>
      </c>
      <c r="F2" s="9">
        <f t="shared" si="1"/>
        <v>1.05</v>
      </c>
      <c r="G2" s="9">
        <f t="shared" si="1"/>
        <v>1.06</v>
      </c>
      <c r="H2" s="9">
        <f t="shared" si="1"/>
        <v>1.07</v>
      </c>
      <c r="I2" s="9">
        <f t="shared" si="1"/>
        <v>1.08</v>
      </c>
      <c r="J2" s="9">
        <f t="shared" si="1"/>
        <v>1.09</v>
      </c>
      <c r="K2" s="9">
        <f t="shared" si="1"/>
        <v>1.1</v>
      </c>
      <c r="L2" s="9">
        <f aca="true" t="shared" si="2" ref="L2:U11">FV(L$1,$A2,0,-1,0)</f>
        <v>1.1099999999999999</v>
      </c>
      <c r="M2" s="9">
        <f t="shared" si="2"/>
        <v>1.1199999999999999</v>
      </c>
      <c r="N2" s="9">
        <f t="shared" si="2"/>
        <v>1.13</v>
      </c>
      <c r="O2" s="9">
        <f t="shared" si="2"/>
        <v>1.14</v>
      </c>
      <c r="P2" s="9">
        <f t="shared" si="2"/>
        <v>1.15</v>
      </c>
      <c r="Q2" s="9">
        <f t="shared" si="2"/>
        <v>1.16</v>
      </c>
      <c r="R2" s="9">
        <f t="shared" si="2"/>
        <v>1.2</v>
      </c>
      <c r="S2" s="9">
        <f t="shared" si="2"/>
        <v>1.24</v>
      </c>
      <c r="T2" s="9">
        <f t="shared" si="2"/>
        <v>1.25</v>
      </c>
      <c r="U2" s="9">
        <f t="shared" si="2"/>
        <v>1.3</v>
      </c>
    </row>
    <row r="3" spans="1:21" ht="16.5">
      <c r="A3" s="7">
        <v>2</v>
      </c>
      <c r="B3" s="10">
        <f t="shared" si="1"/>
        <v>1.0201</v>
      </c>
      <c r="C3" s="10">
        <f t="shared" si="1"/>
        <v>1.0404</v>
      </c>
      <c r="D3" s="10">
        <f t="shared" si="1"/>
        <v>1.0609</v>
      </c>
      <c r="E3" s="10">
        <f t="shared" si="1"/>
        <v>1.0816000000000001</v>
      </c>
      <c r="F3" s="10">
        <f t="shared" si="1"/>
        <v>1.1025</v>
      </c>
      <c r="G3" s="10">
        <f t="shared" si="1"/>
        <v>1.1236000000000002</v>
      </c>
      <c r="H3" s="10">
        <f t="shared" si="1"/>
        <v>1.1449</v>
      </c>
      <c r="I3" s="10">
        <f t="shared" si="1"/>
        <v>1.1664</v>
      </c>
      <c r="J3" s="10">
        <f t="shared" si="1"/>
        <v>1.1881000000000002</v>
      </c>
      <c r="K3" s="10">
        <f t="shared" si="1"/>
        <v>1.2100000000000002</v>
      </c>
      <c r="L3" s="10">
        <f t="shared" si="2"/>
        <v>1.2320999999999998</v>
      </c>
      <c r="M3" s="10">
        <f t="shared" si="2"/>
        <v>1.2543999999999997</v>
      </c>
      <c r="N3" s="10">
        <f t="shared" si="2"/>
        <v>1.2768999999999997</v>
      </c>
      <c r="O3" s="10">
        <f t="shared" si="2"/>
        <v>1.2995999999999999</v>
      </c>
      <c r="P3" s="10">
        <f t="shared" si="2"/>
        <v>1.3224999999999998</v>
      </c>
      <c r="Q3" s="10">
        <f t="shared" si="2"/>
        <v>1.3456</v>
      </c>
      <c r="R3" s="10">
        <f t="shared" si="2"/>
        <v>1.44</v>
      </c>
      <c r="S3" s="10">
        <f t="shared" si="2"/>
        <v>1.5376</v>
      </c>
      <c r="T3" s="10">
        <f t="shared" si="2"/>
        <v>1.5625</v>
      </c>
      <c r="U3" s="10">
        <f t="shared" si="2"/>
        <v>1.6900000000000002</v>
      </c>
    </row>
    <row r="4" spans="1:21" ht="16.5">
      <c r="A4" s="7">
        <v>3</v>
      </c>
      <c r="B4" s="9">
        <f t="shared" si="1"/>
        <v>1.030301</v>
      </c>
      <c r="C4" s="9">
        <f t="shared" si="1"/>
        <v>1.061208</v>
      </c>
      <c r="D4" s="9">
        <f t="shared" si="1"/>
        <v>1.092727</v>
      </c>
      <c r="E4" s="9">
        <f t="shared" si="1"/>
        <v>1.124864</v>
      </c>
      <c r="F4" s="9">
        <f t="shared" si="1"/>
        <v>1.1576250000000001</v>
      </c>
      <c r="G4" s="9">
        <f t="shared" si="1"/>
        <v>1.1910160000000003</v>
      </c>
      <c r="H4" s="9">
        <f t="shared" si="1"/>
        <v>1.225043</v>
      </c>
      <c r="I4" s="9">
        <f t="shared" si="1"/>
        <v>1.2597120000000002</v>
      </c>
      <c r="J4" s="9">
        <f t="shared" si="1"/>
        <v>1.2950290000000002</v>
      </c>
      <c r="K4" s="9">
        <f t="shared" si="1"/>
        <v>1.3310000000000004</v>
      </c>
      <c r="L4" s="9">
        <f t="shared" si="2"/>
        <v>1.3676309999999996</v>
      </c>
      <c r="M4" s="9">
        <f t="shared" si="2"/>
        <v>1.4049279999999995</v>
      </c>
      <c r="N4" s="9">
        <f t="shared" si="2"/>
        <v>1.4428969999999994</v>
      </c>
      <c r="O4" s="9">
        <f t="shared" si="2"/>
        <v>1.4815439999999998</v>
      </c>
      <c r="P4" s="9">
        <f t="shared" si="2"/>
        <v>1.5208749999999995</v>
      </c>
      <c r="Q4" s="9">
        <f t="shared" si="2"/>
        <v>1.5608959999999998</v>
      </c>
      <c r="R4" s="9">
        <f t="shared" si="2"/>
        <v>1.728</v>
      </c>
      <c r="S4" s="9">
        <f t="shared" si="2"/>
        <v>1.906624</v>
      </c>
      <c r="T4" s="9">
        <f t="shared" si="2"/>
        <v>1.953125</v>
      </c>
      <c r="U4" s="9">
        <f t="shared" si="2"/>
        <v>2.1970000000000005</v>
      </c>
    </row>
    <row r="5" spans="1:21" ht="16.5">
      <c r="A5" s="7">
        <v>4</v>
      </c>
      <c r="B5" s="10">
        <f t="shared" si="1"/>
        <v>1.04060401</v>
      </c>
      <c r="C5" s="10">
        <f t="shared" si="1"/>
        <v>1.08243216</v>
      </c>
      <c r="D5" s="10">
        <f t="shared" si="1"/>
        <v>1.12550881</v>
      </c>
      <c r="E5" s="10">
        <f t="shared" si="1"/>
        <v>1.1698585600000002</v>
      </c>
      <c r="F5" s="10">
        <f t="shared" si="1"/>
        <v>1.21550625</v>
      </c>
      <c r="G5" s="10">
        <f t="shared" si="1"/>
        <v>1.2624769600000003</v>
      </c>
      <c r="H5" s="10">
        <f t="shared" si="1"/>
        <v>1.31079601</v>
      </c>
      <c r="I5" s="10">
        <f t="shared" si="1"/>
        <v>1.3604889600000003</v>
      </c>
      <c r="J5" s="10">
        <f t="shared" si="1"/>
        <v>1.4115816100000003</v>
      </c>
      <c r="K5" s="10">
        <f t="shared" si="1"/>
        <v>1.4641000000000004</v>
      </c>
      <c r="L5" s="10">
        <f t="shared" si="2"/>
        <v>1.5180704099999993</v>
      </c>
      <c r="M5" s="10">
        <f t="shared" si="2"/>
        <v>1.5735193599999993</v>
      </c>
      <c r="N5" s="10">
        <f t="shared" si="2"/>
        <v>1.6304736099999992</v>
      </c>
      <c r="O5" s="10">
        <f t="shared" si="2"/>
        <v>1.6889601599999997</v>
      </c>
      <c r="P5" s="10">
        <f t="shared" si="2"/>
        <v>1.7490062499999994</v>
      </c>
      <c r="Q5" s="10">
        <f t="shared" si="2"/>
        <v>1.8106393599999997</v>
      </c>
      <c r="R5" s="10">
        <f t="shared" si="2"/>
        <v>2.0736</v>
      </c>
      <c r="S5" s="10">
        <f t="shared" si="2"/>
        <v>2.36421376</v>
      </c>
      <c r="T5" s="10">
        <f t="shared" si="2"/>
        <v>2.44140625</v>
      </c>
      <c r="U5" s="10">
        <f t="shared" si="2"/>
        <v>2.8561000000000005</v>
      </c>
    </row>
    <row r="6" spans="1:21" ht="16.5">
      <c r="A6" s="7">
        <v>5</v>
      </c>
      <c r="B6" s="9">
        <f t="shared" si="1"/>
        <v>1.0510100501</v>
      </c>
      <c r="C6" s="9">
        <f t="shared" si="1"/>
        <v>1.1040808032</v>
      </c>
      <c r="D6" s="9">
        <f t="shared" si="1"/>
        <v>1.1592740742999998</v>
      </c>
      <c r="E6" s="9">
        <f t="shared" si="1"/>
        <v>1.2166529024000003</v>
      </c>
      <c r="F6" s="9">
        <f t="shared" si="1"/>
        <v>1.2762815625000001</v>
      </c>
      <c r="G6" s="9">
        <f t="shared" si="1"/>
        <v>1.3382255776000005</v>
      </c>
      <c r="H6" s="9">
        <f t="shared" si="1"/>
        <v>1.4025517307000002</v>
      </c>
      <c r="I6" s="9">
        <f t="shared" si="1"/>
        <v>1.4693280768000003</v>
      </c>
      <c r="J6" s="9">
        <f t="shared" si="1"/>
        <v>1.5386239549000005</v>
      </c>
      <c r="K6" s="9">
        <f t="shared" si="1"/>
        <v>1.6105100000000006</v>
      </c>
      <c r="L6" s="9">
        <f t="shared" si="2"/>
        <v>1.685058155099999</v>
      </c>
      <c r="M6" s="9">
        <f t="shared" si="2"/>
        <v>1.762341683199999</v>
      </c>
      <c r="N6" s="9">
        <f t="shared" si="2"/>
        <v>1.842435179299999</v>
      </c>
      <c r="O6" s="9">
        <f t="shared" si="2"/>
        <v>1.9254145823999995</v>
      </c>
      <c r="P6" s="9">
        <f t="shared" si="2"/>
        <v>2.0113571874999994</v>
      </c>
      <c r="Q6" s="9">
        <f t="shared" si="2"/>
        <v>2.1003416575999996</v>
      </c>
      <c r="R6" s="9">
        <f t="shared" si="2"/>
        <v>2.48832</v>
      </c>
      <c r="S6" s="9">
        <f t="shared" si="2"/>
        <v>2.9316250624</v>
      </c>
      <c r="T6" s="9">
        <f t="shared" si="2"/>
        <v>3.0517578125</v>
      </c>
      <c r="U6" s="9">
        <f t="shared" si="2"/>
        <v>3.712930000000001</v>
      </c>
    </row>
    <row r="7" spans="1:21" ht="16.5">
      <c r="A7" s="7">
        <v>6</v>
      </c>
      <c r="B7" s="10">
        <f t="shared" si="1"/>
        <v>1.0615201506010001</v>
      </c>
      <c r="C7" s="10">
        <f t="shared" si="1"/>
        <v>1.126162419264</v>
      </c>
      <c r="D7" s="10">
        <f t="shared" si="1"/>
        <v>1.194052296529</v>
      </c>
      <c r="E7" s="10">
        <f t="shared" si="1"/>
        <v>1.2653190184960004</v>
      </c>
      <c r="F7" s="10">
        <f t="shared" si="1"/>
        <v>1.340095640625</v>
      </c>
      <c r="G7" s="10">
        <f t="shared" si="1"/>
        <v>1.4185191122560006</v>
      </c>
      <c r="H7" s="10">
        <f t="shared" si="1"/>
        <v>1.500730351849</v>
      </c>
      <c r="I7" s="10">
        <f t="shared" si="1"/>
        <v>1.5868743229440005</v>
      </c>
      <c r="J7" s="10">
        <f t="shared" si="1"/>
        <v>1.6771001108410006</v>
      </c>
      <c r="K7" s="10">
        <f t="shared" si="1"/>
        <v>1.7715610000000008</v>
      </c>
      <c r="L7" s="10">
        <f t="shared" si="2"/>
        <v>1.8704145521609987</v>
      </c>
      <c r="M7" s="10">
        <f t="shared" si="2"/>
        <v>1.9738226851839986</v>
      </c>
      <c r="N7" s="10">
        <f t="shared" si="2"/>
        <v>2.0819517526089983</v>
      </c>
      <c r="O7" s="10">
        <f t="shared" si="2"/>
        <v>2.1949726239359992</v>
      </c>
      <c r="P7" s="10">
        <f t="shared" si="2"/>
        <v>2.313060765624999</v>
      </c>
      <c r="Q7" s="10">
        <f t="shared" si="2"/>
        <v>2.4363963228159995</v>
      </c>
      <c r="R7" s="10">
        <f t="shared" si="2"/>
        <v>2.9859839999999997</v>
      </c>
      <c r="S7" s="10">
        <f t="shared" si="2"/>
        <v>3.6352150773760004</v>
      </c>
      <c r="T7" s="10">
        <f t="shared" si="2"/>
        <v>3.814697265625</v>
      </c>
      <c r="U7" s="10">
        <f t="shared" si="2"/>
        <v>4.826809000000002</v>
      </c>
    </row>
    <row r="8" spans="1:21" ht="16.5">
      <c r="A8" s="7">
        <v>7</v>
      </c>
      <c r="B8" s="9">
        <f t="shared" si="1"/>
        <v>1.0721353521070098</v>
      </c>
      <c r="C8" s="9">
        <f t="shared" si="1"/>
        <v>1.1486856676492798</v>
      </c>
      <c r="D8" s="9">
        <f t="shared" si="1"/>
        <v>1.22987386542487</v>
      </c>
      <c r="E8" s="9">
        <f t="shared" si="1"/>
        <v>1.3159317792358403</v>
      </c>
      <c r="F8" s="9">
        <f t="shared" si="1"/>
        <v>1.4071004226562502</v>
      </c>
      <c r="G8" s="9">
        <f t="shared" si="1"/>
        <v>1.5036302589913608</v>
      </c>
      <c r="H8" s="9">
        <f t="shared" si="1"/>
        <v>1.6057814764784302</v>
      </c>
      <c r="I8" s="9">
        <f t="shared" si="1"/>
        <v>1.7138242687795207</v>
      </c>
      <c r="J8" s="9">
        <f t="shared" si="1"/>
        <v>1.8280391208166906</v>
      </c>
      <c r="K8" s="9">
        <f t="shared" si="1"/>
        <v>1.9487171000000012</v>
      </c>
      <c r="L8" s="9">
        <f t="shared" si="2"/>
        <v>2.0761601528987086</v>
      </c>
      <c r="M8" s="9">
        <f t="shared" si="2"/>
        <v>2.2106814074060783</v>
      </c>
      <c r="N8" s="9">
        <f t="shared" si="2"/>
        <v>2.352605480448168</v>
      </c>
      <c r="O8" s="9">
        <f t="shared" si="2"/>
        <v>2.502268791287039</v>
      </c>
      <c r="P8" s="9">
        <f t="shared" si="2"/>
        <v>2.6600198804687483</v>
      </c>
      <c r="Q8" s="9">
        <f t="shared" si="2"/>
        <v>2.826219734466559</v>
      </c>
      <c r="R8" s="9">
        <f t="shared" si="2"/>
        <v>3.5831807999999996</v>
      </c>
      <c r="S8" s="9">
        <f t="shared" si="2"/>
        <v>4.507666695946241</v>
      </c>
      <c r="T8" s="9">
        <f t="shared" si="2"/>
        <v>4.76837158203125</v>
      </c>
      <c r="U8" s="9">
        <f t="shared" si="2"/>
        <v>6.274851700000003</v>
      </c>
    </row>
    <row r="9" spans="1:21" ht="16.5">
      <c r="A9" s="7">
        <v>8</v>
      </c>
      <c r="B9" s="10">
        <f t="shared" si="1"/>
        <v>1.0828567056280802</v>
      </c>
      <c r="C9" s="10">
        <f t="shared" si="1"/>
        <v>1.1716593810022655</v>
      </c>
      <c r="D9" s="10">
        <f t="shared" si="1"/>
        <v>1.266770081387616</v>
      </c>
      <c r="E9" s="10">
        <f t="shared" si="1"/>
        <v>1.368569050405274</v>
      </c>
      <c r="F9" s="10">
        <f t="shared" si="1"/>
        <v>1.4774554437890626</v>
      </c>
      <c r="G9" s="10">
        <f t="shared" si="1"/>
        <v>1.5938480745308423</v>
      </c>
      <c r="H9" s="10">
        <f t="shared" si="1"/>
        <v>1.7181861798319202</v>
      </c>
      <c r="I9" s="10">
        <f t="shared" si="1"/>
        <v>1.8509302102818823</v>
      </c>
      <c r="J9" s="10">
        <f t="shared" si="1"/>
        <v>1.992562641690193</v>
      </c>
      <c r="K9" s="10">
        <f t="shared" si="1"/>
        <v>2.143588810000001</v>
      </c>
      <c r="L9" s="10">
        <f t="shared" si="2"/>
        <v>2.304537769717566</v>
      </c>
      <c r="M9" s="10">
        <f t="shared" si="2"/>
        <v>2.4759631762948073</v>
      </c>
      <c r="N9" s="10">
        <f t="shared" si="2"/>
        <v>2.6584441929064297</v>
      </c>
      <c r="O9" s="10">
        <f t="shared" si="2"/>
        <v>2.852586422067225</v>
      </c>
      <c r="P9" s="10">
        <f t="shared" si="2"/>
        <v>3.0590228625390603</v>
      </c>
      <c r="Q9" s="10">
        <f t="shared" si="2"/>
        <v>3.2784148919812086</v>
      </c>
      <c r="R9" s="10">
        <f t="shared" si="2"/>
        <v>4.299816959999999</v>
      </c>
      <c r="S9" s="10">
        <f t="shared" si="2"/>
        <v>5.589506702973338</v>
      </c>
      <c r="T9" s="10">
        <f t="shared" si="2"/>
        <v>5.9604644775390625</v>
      </c>
      <c r="U9" s="10">
        <f t="shared" si="2"/>
        <v>8.157307210000003</v>
      </c>
    </row>
    <row r="10" spans="1:21" ht="16.5">
      <c r="A10" s="7">
        <v>9</v>
      </c>
      <c r="B10" s="9">
        <f t="shared" si="1"/>
        <v>1.093685272684361</v>
      </c>
      <c r="C10" s="9">
        <f t="shared" si="1"/>
        <v>1.1950925686223108</v>
      </c>
      <c r="D10" s="9">
        <f t="shared" si="1"/>
        <v>1.3047731838292445</v>
      </c>
      <c r="E10" s="9">
        <f t="shared" si="1"/>
        <v>1.4233118124214852</v>
      </c>
      <c r="F10" s="9">
        <f t="shared" si="1"/>
        <v>1.5513282159785158</v>
      </c>
      <c r="G10" s="9">
        <f t="shared" si="1"/>
        <v>1.6894789590026928</v>
      </c>
      <c r="H10" s="9">
        <f t="shared" si="1"/>
        <v>1.8384592124201549</v>
      </c>
      <c r="I10" s="9">
        <f t="shared" si="1"/>
        <v>1.999004627104433</v>
      </c>
      <c r="J10" s="9">
        <f t="shared" si="1"/>
        <v>2.1718932794423105</v>
      </c>
      <c r="K10" s="9">
        <f t="shared" si="1"/>
        <v>2.3579476910000015</v>
      </c>
      <c r="L10" s="9">
        <f t="shared" si="2"/>
        <v>2.558036924386498</v>
      </c>
      <c r="M10" s="9">
        <f t="shared" si="2"/>
        <v>2.773078757450184</v>
      </c>
      <c r="N10" s="9">
        <f t="shared" si="2"/>
        <v>3.0040419379842653</v>
      </c>
      <c r="O10" s="9">
        <f t="shared" si="2"/>
        <v>3.251948521156636</v>
      </c>
      <c r="P10" s="9">
        <f t="shared" si="2"/>
        <v>3.517876291919919</v>
      </c>
      <c r="Q10" s="9">
        <f t="shared" si="2"/>
        <v>3.8029612746982018</v>
      </c>
      <c r="R10" s="9">
        <f t="shared" si="2"/>
        <v>5.159780351999999</v>
      </c>
      <c r="S10" s="9">
        <f t="shared" si="2"/>
        <v>6.9309883116869395</v>
      </c>
      <c r="T10" s="9">
        <f t="shared" si="2"/>
        <v>7.450580596923828</v>
      </c>
      <c r="U10" s="9">
        <f t="shared" si="2"/>
        <v>10.604499373000003</v>
      </c>
    </row>
    <row r="11" spans="1:21" ht="16.5">
      <c r="A11" s="7">
        <v>10</v>
      </c>
      <c r="B11" s="10">
        <f t="shared" si="1"/>
        <v>1.1046221254112047</v>
      </c>
      <c r="C11" s="10">
        <f t="shared" si="1"/>
        <v>1.218994419994757</v>
      </c>
      <c r="D11" s="10">
        <f t="shared" si="1"/>
        <v>1.3439163793441218</v>
      </c>
      <c r="E11" s="10">
        <f t="shared" si="1"/>
        <v>1.4802442849183446</v>
      </c>
      <c r="F11" s="10">
        <f t="shared" si="1"/>
        <v>1.6288946267774416</v>
      </c>
      <c r="G11" s="10">
        <f t="shared" si="1"/>
        <v>1.7908476965428546</v>
      </c>
      <c r="H11" s="10">
        <f t="shared" si="1"/>
        <v>1.9671513572895656</v>
      </c>
      <c r="I11" s="10">
        <f t="shared" si="1"/>
        <v>2.1589249972727877</v>
      </c>
      <c r="J11" s="10">
        <f t="shared" si="1"/>
        <v>2.3673636745921187</v>
      </c>
      <c r="K11" s="10">
        <f t="shared" si="1"/>
        <v>2.593742460100002</v>
      </c>
      <c r="L11" s="10">
        <f t="shared" si="2"/>
        <v>2.8394209860690123</v>
      </c>
      <c r="M11" s="10">
        <f t="shared" si="2"/>
        <v>3.105848208344206</v>
      </c>
      <c r="N11" s="10">
        <f t="shared" si="2"/>
        <v>3.3945673899222193</v>
      </c>
      <c r="O11" s="10">
        <f t="shared" si="2"/>
        <v>3.707221314118565</v>
      </c>
      <c r="P11" s="10">
        <f t="shared" si="2"/>
        <v>4.045557735707907</v>
      </c>
      <c r="Q11" s="10">
        <f t="shared" si="2"/>
        <v>4.411435078649914</v>
      </c>
      <c r="R11" s="10">
        <f t="shared" si="2"/>
        <v>6.191736422399999</v>
      </c>
      <c r="S11" s="10">
        <f t="shared" si="2"/>
        <v>8.594425506491806</v>
      </c>
      <c r="T11" s="10">
        <f t="shared" si="2"/>
        <v>9.313225746154785</v>
      </c>
      <c r="U11" s="10">
        <f t="shared" si="2"/>
        <v>13.785849184900005</v>
      </c>
    </row>
    <row r="12" spans="1:21" ht="16.5">
      <c r="A12" s="7">
        <v>11</v>
      </c>
      <c r="B12" s="9">
        <f aca="true" t="shared" si="3" ref="B12:K21">FV(B$1,$A12,0,-1,0)</f>
        <v>1.1156683466653166</v>
      </c>
      <c r="C12" s="9">
        <f t="shared" si="3"/>
        <v>1.243374308394652</v>
      </c>
      <c r="D12" s="9">
        <f t="shared" si="3"/>
        <v>1.3842338707244455</v>
      </c>
      <c r="E12" s="9">
        <f t="shared" si="3"/>
        <v>1.5394540563150783</v>
      </c>
      <c r="F12" s="9">
        <f t="shared" si="3"/>
        <v>1.7103393581163138</v>
      </c>
      <c r="G12" s="9">
        <f t="shared" si="3"/>
        <v>1.8982985583354262</v>
      </c>
      <c r="H12" s="9">
        <f t="shared" si="3"/>
        <v>2.1048519522998355</v>
      </c>
      <c r="I12" s="9">
        <f t="shared" si="3"/>
        <v>2.3316389970546108</v>
      </c>
      <c r="J12" s="9">
        <f t="shared" si="3"/>
        <v>2.5804264053054093</v>
      </c>
      <c r="K12" s="9">
        <f t="shared" si="3"/>
        <v>2.8531167061100025</v>
      </c>
      <c r="L12" s="9">
        <f aca="true" t="shared" si="4" ref="L12:U21">FV(L$1,$A12,0,-1,0)</f>
        <v>3.1517572945366035</v>
      </c>
      <c r="M12" s="9">
        <f t="shared" si="4"/>
        <v>3.47854999334551</v>
      </c>
      <c r="N12" s="9">
        <f t="shared" si="4"/>
        <v>3.835861150612107</v>
      </c>
      <c r="O12" s="9">
        <f t="shared" si="4"/>
        <v>4.226232298095164</v>
      </c>
      <c r="P12" s="9">
        <f t="shared" si="4"/>
        <v>4.652391396064092</v>
      </c>
      <c r="Q12" s="9">
        <f t="shared" si="4"/>
        <v>5.1172646912339</v>
      </c>
      <c r="R12" s="9">
        <f t="shared" si="4"/>
        <v>7.430083706879999</v>
      </c>
      <c r="S12" s="9">
        <f t="shared" si="4"/>
        <v>10.657087628049839</v>
      </c>
      <c r="T12" s="9">
        <f t="shared" si="4"/>
        <v>11.641532182693481</v>
      </c>
      <c r="U12" s="9">
        <f t="shared" si="4"/>
        <v>17.92160394037001</v>
      </c>
    </row>
    <row r="13" spans="1:21" ht="16.5">
      <c r="A13" s="7">
        <v>12</v>
      </c>
      <c r="B13" s="10">
        <f t="shared" si="3"/>
        <v>1.1268250301319698</v>
      </c>
      <c r="C13" s="10">
        <f t="shared" si="3"/>
        <v>1.2682417945625453</v>
      </c>
      <c r="D13" s="10">
        <f t="shared" si="3"/>
        <v>1.4257608868461786</v>
      </c>
      <c r="E13" s="10">
        <f t="shared" si="3"/>
        <v>1.6010322185676817</v>
      </c>
      <c r="F13" s="10">
        <f t="shared" si="3"/>
        <v>1.7958563260221292</v>
      </c>
      <c r="G13" s="10">
        <f t="shared" si="3"/>
        <v>2.012196471835552</v>
      </c>
      <c r="H13" s="10">
        <f t="shared" si="3"/>
        <v>2.2521915889608235</v>
      </c>
      <c r="I13" s="10">
        <f t="shared" si="3"/>
        <v>2.51817011681898</v>
      </c>
      <c r="J13" s="10">
        <f t="shared" si="3"/>
        <v>2.812664781782896</v>
      </c>
      <c r="K13" s="10">
        <f t="shared" si="3"/>
        <v>3.1384283767210026</v>
      </c>
      <c r="L13" s="10">
        <f t="shared" si="4"/>
        <v>3.4984505969356294</v>
      </c>
      <c r="M13" s="10">
        <f t="shared" si="4"/>
        <v>3.8959759925469704</v>
      </c>
      <c r="N13" s="10">
        <f t="shared" si="4"/>
        <v>4.334523100191681</v>
      </c>
      <c r="O13" s="10">
        <f t="shared" si="4"/>
        <v>4.817904819828486</v>
      </c>
      <c r="P13" s="10">
        <f t="shared" si="4"/>
        <v>5.350250105473705</v>
      </c>
      <c r="Q13" s="10">
        <f t="shared" si="4"/>
        <v>5.9360270418313235</v>
      </c>
      <c r="R13" s="10">
        <f t="shared" si="4"/>
        <v>8.916100448255998</v>
      </c>
      <c r="S13" s="10">
        <f t="shared" si="4"/>
        <v>13.214788658781801</v>
      </c>
      <c r="T13" s="10">
        <f t="shared" si="4"/>
        <v>14.551915228366852</v>
      </c>
      <c r="U13" s="10">
        <f t="shared" si="4"/>
        <v>23.298085122481012</v>
      </c>
    </row>
    <row r="14" spans="1:21" ht="16.5">
      <c r="A14" s="7">
        <v>13</v>
      </c>
      <c r="B14" s="9">
        <f t="shared" si="3"/>
        <v>1.1380932804332895</v>
      </c>
      <c r="C14" s="9">
        <f t="shared" si="3"/>
        <v>1.293606630453796</v>
      </c>
      <c r="D14" s="9">
        <f t="shared" si="3"/>
        <v>1.468533713451564</v>
      </c>
      <c r="E14" s="9">
        <f t="shared" si="3"/>
        <v>1.665073507310389</v>
      </c>
      <c r="F14" s="9">
        <f t="shared" si="3"/>
        <v>1.885649142323236</v>
      </c>
      <c r="G14" s="9">
        <f t="shared" si="3"/>
        <v>2.132928260145685</v>
      </c>
      <c r="H14" s="9">
        <f t="shared" si="3"/>
        <v>2.4098450001880813</v>
      </c>
      <c r="I14" s="9">
        <f t="shared" si="3"/>
        <v>2.719623726164498</v>
      </c>
      <c r="J14" s="9">
        <f t="shared" si="3"/>
        <v>3.0658046121433573</v>
      </c>
      <c r="K14" s="9">
        <f t="shared" si="3"/>
        <v>3.452271214393103</v>
      </c>
      <c r="L14" s="9">
        <f t="shared" si="4"/>
        <v>3.883280162598548</v>
      </c>
      <c r="M14" s="9">
        <f t="shared" si="4"/>
        <v>4.363493111652606</v>
      </c>
      <c r="N14" s="9">
        <f t="shared" si="4"/>
        <v>4.898011103216599</v>
      </c>
      <c r="O14" s="9">
        <f t="shared" si="4"/>
        <v>5.492411494604474</v>
      </c>
      <c r="P14" s="9">
        <f t="shared" si="4"/>
        <v>6.152787621294761</v>
      </c>
      <c r="Q14" s="9">
        <f t="shared" si="4"/>
        <v>6.885791368524335</v>
      </c>
      <c r="R14" s="9">
        <f t="shared" si="4"/>
        <v>10.699320537907198</v>
      </c>
      <c r="S14" s="9">
        <f t="shared" si="4"/>
        <v>16.386337936889433</v>
      </c>
      <c r="T14" s="9">
        <f t="shared" si="4"/>
        <v>18.189894035458565</v>
      </c>
      <c r="U14" s="9">
        <f t="shared" si="4"/>
        <v>30.28751065922532</v>
      </c>
    </row>
    <row r="15" spans="1:21" ht="16.5">
      <c r="A15" s="7">
        <v>14</v>
      </c>
      <c r="B15" s="10">
        <f t="shared" si="3"/>
        <v>1.1494742132376226</v>
      </c>
      <c r="C15" s="10">
        <f t="shared" si="3"/>
        <v>1.3194787630628722</v>
      </c>
      <c r="D15" s="10">
        <f t="shared" si="3"/>
        <v>1.512589724855111</v>
      </c>
      <c r="E15" s="10">
        <f t="shared" si="3"/>
        <v>1.7316764476028046</v>
      </c>
      <c r="F15" s="10">
        <f t="shared" si="3"/>
        <v>1.9799315994393973</v>
      </c>
      <c r="G15" s="10">
        <f t="shared" si="3"/>
        <v>2.260903955754426</v>
      </c>
      <c r="H15" s="10">
        <f t="shared" si="3"/>
        <v>2.578534150201247</v>
      </c>
      <c r="I15" s="10">
        <f t="shared" si="3"/>
        <v>2.9371936242576586</v>
      </c>
      <c r="J15" s="10">
        <f t="shared" si="3"/>
        <v>3.3417270272362596</v>
      </c>
      <c r="K15" s="10">
        <f t="shared" si="3"/>
        <v>3.797498335832414</v>
      </c>
      <c r="L15" s="10">
        <f t="shared" si="4"/>
        <v>4.310440980484388</v>
      </c>
      <c r="M15" s="10">
        <f t="shared" si="4"/>
        <v>4.887112285050919</v>
      </c>
      <c r="N15" s="10">
        <f t="shared" si="4"/>
        <v>5.534752546634755</v>
      </c>
      <c r="O15" s="10">
        <f t="shared" si="4"/>
        <v>6.2613491038491</v>
      </c>
      <c r="P15" s="10">
        <f t="shared" si="4"/>
        <v>7.075705764488975</v>
      </c>
      <c r="Q15" s="10">
        <f t="shared" si="4"/>
        <v>7.9875179874882285</v>
      </c>
      <c r="R15" s="10">
        <f t="shared" si="4"/>
        <v>12.839184645488636</v>
      </c>
      <c r="S15" s="10">
        <f t="shared" si="4"/>
        <v>20.319059041742896</v>
      </c>
      <c r="T15" s="10">
        <f t="shared" si="4"/>
        <v>22.737367544323206</v>
      </c>
      <c r="U15" s="10">
        <f t="shared" si="4"/>
        <v>39.373763856992916</v>
      </c>
    </row>
    <row r="16" spans="1:21" ht="16.5">
      <c r="A16" s="7">
        <v>15</v>
      </c>
      <c r="B16" s="9">
        <f t="shared" si="3"/>
        <v>1.1609689553699984</v>
      </c>
      <c r="C16" s="9">
        <f t="shared" si="3"/>
        <v>1.3458683383241292</v>
      </c>
      <c r="D16" s="9">
        <f t="shared" si="3"/>
        <v>1.5579674166007644</v>
      </c>
      <c r="E16" s="9">
        <f t="shared" si="3"/>
        <v>1.8009435055069167</v>
      </c>
      <c r="F16" s="9">
        <f t="shared" si="3"/>
        <v>2.078928179411368</v>
      </c>
      <c r="G16" s="9">
        <f t="shared" si="3"/>
        <v>2.3965581930996924</v>
      </c>
      <c r="H16" s="9">
        <f t="shared" si="3"/>
        <v>2.7590315407153345</v>
      </c>
      <c r="I16" s="9">
        <f t="shared" si="3"/>
        <v>3.1721691141982715</v>
      </c>
      <c r="J16" s="9">
        <f t="shared" si="3"/>
        <v>3.642482459687523</v>
      </c>
      <c r="K16" s="9">
        <f t="shared" si="3"/>
        <v>4.177248169415655</v>
      </c>
      <c r="L16" s="9">
        <f t="shared" si="4"/>
        <v>4.78458948833767</v>
      </c>
      <c r="M16" s="9">
        <f t="shared" si="4"/>
        <v>5.473565759257029</v>
      </c>
      <c r="N16" s="9">
        <f t="shared" si="4"/>
        <v>6.2542703776972735</v>
      </c>
      <c r="O16" s="9">
        <f t="shared" si="4"/>
        <v>7.137937978387973</v>
      </c>
      <c r="P16" s="9">
        <f t="shared" si="4"/>
        <v>8.13706162916232</v>
      </c>
      <c r="Q16" s="9">
        <f t="shared" si="4"/>
        <v>9.265520865486344</v>
      </c>
      <c r="R16" s="9">
        <f t="shared" si="4"/>
        <v>15.407021574586365</v>
      </c>
      <c r="S16" s="9">
        <f t="shared" si="4"/>
        <v>25.195633211761194</v>
      </c>
      <c r="T16" s="9">
        <f t="shared" si="4"/>
        <v>28.421709430404007</v>
      </c>
      <c r="U16" s="9">
        <f t="shared" si="4"/>
        <v>51.185893014090794</v>
      </c>
    </row>
    <row r="17" spans="1:21" ht="16.5">
      <c r="A17" s="7">
        <v>16</v>
      </c>
      <c r="B17" s="10">
        <f t="shared" si="3"/>
        <v>1.1725786449236988</v>
      </c>
      <c r="C17" s="10">
        <f t="shared" si="3"/>
        <v>1.372785705090612</v>
      </c>
      <c r="D17" s="10">
        <f t="shared" si="3"/>
        <v>1.604706439098787</v>
      </c>
      <c r="E17" s="10">
        <f t="shared" si="3"/>
        <v>1.8729812457271937</v>
      </c>
      <c r="F17" s="10">
        <f t="shared" si="3"/>
        <v>2.182874588381936</v>
      </c>
      <c r="G17" s="10">
        <f t="shared" si="3"/>
        <v>2.5403516846856733</v>
      </c>
      <c r="H17" s="10">
        <f t="shared" si="3"/>
        <v>2.9521637485654075</v>
      </c>
      <c r="I17" s="10">
        <f t="shared" si="3"/>
        <v>3.425942643334133</v>
      </c>
      <c r="J17" s="10">
        <f t="shared" si="3"/>
        <v>3.9703058810594003</v>
      </c>
      <c r="K17" s="10">
        <f t="shared" si="3"/>
        <v>4.594972986357221</v>
      </c>
      <c r="L17" s="10">
        <f t="shared" si="4"/>
        <v>5.310894332054813</v>
      </c>
      <c r="M17" s="10">
        <f t="shared" si="4"/>
        <v>6.130393650367871</v>
      </c>
      <c r="N17" s="10">
        <f t="shared" si="4"/>
        <v>7.0673255267979185</v>
      </c>
      <c r="O17" s="10">
        <f t="shared" si="4"/>
        <v>8.137249295362292</v>
      </c>
      <c r="P17" s="10">
        <f t="shared" si="4"/>
        <v>9.357620873536666</v>
      </c>
      <c r="Q17" s="10">
        <f t="shared" si="4"/>
        <v>10.74800420396416</v>
      </c>
      <c r="R17" s="10">
        <f t="shared" si="4"/>
        <v>18.488425889503635</v>
      </c>
      <c r="S17" s="10">
        <f t="shared" si="4"/>
        <v>31.242585182583877</v>
      </c>
      <c r="T17" s="10">
        <f t="shared" si="4"/>
        <v>35.52713678800501</v>
      </c>
      <c r="U17" s="10">
        <f t="shared" si="4"/>
        <v>66.54166091831803</v>
      </c>
    </row>
    <row r="18" spans="1:21" ht="16.5">
      <c r="A18" s="7">
        <v>17</v>
      </c>
      <c r="B18" s="9">
        <f t="shared" si="3"/>
        <v>1.1843044313729358</v>
      </c>
      <c r="C18" s="9">
        <f t="shared" si="3"/>
        <v>1.4002414191924244</v>
      </c>
      <c r="D18" s="9">
        <f t="shared" si="3"/>
        <v>1.6528476322717507</v>
      </c>
      <c r="E18" s="9">
        <f t="shared" si="3"/>
        <v>1.9479004955562815</v>
      </c>
      <c r="F18" s="9">
        <f t="shared" si="3"/>
        <v>2.292018317801033</v>
      </c>
      <c r="G18" s="9">
        <f t="shared" si="3"/>
        <v>2.692772785766814</v>
      </c>
      <c r="H18" s="9">
        <f t="shared" si="3"/>
        <v>3.158815210964986</v>
      </c>
      <c r="I18" s="9">
        <f t="shared" si="3"/>
        <v>3.700018054800864</v>
      </c>
      <c r="J18" s="9">
        <f t="shared" si="3"/>
        <v>4.327633410354746</v>
      </c>
      <c r="K18" s="9">
        <f t="shared" si="3"/>
        <v>5.054470284992943</v>
      </c>
      <c r="L18" s="9">
        <f t="shared" si="4"/>
        <v>5.895092708580842</v>
      </c>
      <c r="M18" s="9">
        <f t="shared" si="4"/>
        <v>6.866040888412015</v>
      </c>
      <c r="N18" s="9">
        <f t="shared" si="4"/>
        <v>7.986077845281647</v>
      </c>
      <c r="O18" s="9">
        <f t="shared" si="4"/>
        <v>9.276464196713011</v>
      </c>
      <c r="P18" s="9">
        <f t="shared" si="4"/>
        <v>10.761264004567165</v>
      </c>
      <c r="Q18" s="9">
        <f t="shared" si="4"/>
        <v>12.467684876598424</v>
      </c>
      <c r="R18" s="9">
        <f t="shared" si="4"/>
        <v>22.18611106740436</v>
      </c>
      <c r="S18" s="9">
        <f t="shared" si="4"/>
        <v>38.740805626404004</v>
      </c>
      <c r="T18" s="9">
        <f t="shared" si="4"/>
        <v>44.40892098500626</v>
      </c>
      <c r="U18" s="9">
        <f t="shared" si="4"/>
        <v>86.50415919381344</v>
      </c>
    </row>
    <row r="19" spans="1:21" ht="16.5">
      <c r="A19" s="7">
        <v>18</v>
      </c>
      <c r="B19" s="10">
        <f t="shared" si="3"/>
        <v>1.1961474756866652</v>
      </c>
      <c r="C19" s="10">
        <f t="shared" si="3"/>
        <v>1.4282462475762727</v>
      </c>
      <c r="D19" s="10">
        <f t="shared" si="3"/>
        <v>1.7024330612399032</v>
      </c>
      <c r="E19" s="10">
        <f t="shared" si="3"/>
        <v>2.025816515378533</v>
      </c>
      <c r="F19" s="10">
        <f t="shared" si="3"/>
        <v>2.4066192336910848</v>
      </c>
      <c r="G19" s="10">
        <f t="shared" si="3"/>
        <v>2.854339152912823</v>
      </c>
      <c r="H19" s="10">
        <f t="shared" si="3"/>
        <v>3.379932275732535</v>
      </c>
      <c r="I19" s="10">
        <f t="shared" si="3"/>
        <v>3.9960194991849334</v>
      </c>
      <c r="J19" s="10">
        <f t="shared" si="3"/>
        <v>4.717120417286674</v>
      </c>
      <c r="K19" s="10">
        <f t="shared" si="3"/>
        <v>5.559917313492238</v>
      </c>
      <c r="L19" s="10">
        <f t="shared" si="4"/>
        <v>6.543552906524734</v>
      </c>
      <c r="M19" s="10">
        <f t="shared" si="4"/>
        <v>7.689965795021457</v>
      </c>
      <c r="N19" s="10">
        <f t="shared" si="4"/>
        <v>9.02426796516826</v>
      </c>
      <c r="O19" s="10">
        <f t="shared" si="4"/>
        <v>10.575169184252832</v>
      </c>
      <c r="P19" s="10">
        <f t="shared" si="4"/>
        <v>12.375453605252238</v>
      </c>
      <c r="Q19" s="10">
        <f t="shared" si="4"/>
        <v>14.462514456854171</v>
      </c>
      <c r="R19" s="10">
        <f t="shared" si="4"/>
        <v>26.623333280885234</v>
      </c>
      <c r="S19" s="10">
        <f t="shared" si="4"/>
        <v>48.03859897674097</v>
      </c>
      <c r="T19" s="10">
        <f t="shared" si="4"/>
        <v>55.51115123125783</v>
      </c>
      <c r="U19" s="10">
        <f t="shared" si="4"/>
        <v>112.45540695195749</v>
      </c>
    </row>
    <row r="20" spans="1:21" ht="16.5">
      <c r="A20" s="7">
        <v>19</v>
      </c>
      <c r="B20" s="9">
        <f t="shared" si="3"/>
        <v>1.2081089504435316</v>
      </c>
      <c r="C20" s="9">
        <f t="shared" si="3"/>
        <v>1.4568111725277981</v>
      </c>
      <c r="D20" s="9">
        <f t="shared" si="3"/>
        <v>1.7535060530771003</v>
      </c>
      <c r="E20" s="9">
        <f t="shared" si="3"/>
        <v>2.1068491759936743</v>
      </c>
      <c r="F20" s="9">
        <f t="shared" si="3"/>
        <v>2.526950195375639</v>
      </c>
      <c r="G20" s="9">
        <f t="shared" si="3"/>
        <v>3.0255995020875925</v>
      </c>
      <c r="H20" s="9">
        <f t="shared" si="3"/>
        <v>3.616527535033813</v>
      </c>
      <c r="I20" s="9">
        <f t="shared" si="3"/>
        <v>4.3157010591197285</v>
      </c>
      <c r="J20" s="9">
        <f t="shared" si="3"/>
        <v>5.141661254842475</v>
      </c>
      <c r="K20" s="9">
        <f t="shared" si="3"/>
        <v>6.115909044841463</v>
      </c>
      <c r="L20" s="9">
        <f t="shared" si="4"/>
        <v>7.2633437262424545</v>
      </c>
      <c r="M20" s="9">
        <f t="shared" si="4"/>
        <v>8.61276169042403</v>
      </c>
      <c r="N20" s="9">
        <f t="shared" si="4"/>
        <v>10.197422800640132</v>
      </c>
      <c r="O20" s="9">
        <f t="shared" si="4"/>
        <v>12.05569287004823</v>
      </c>
      <c r="P20" s="9">
        <f t="shared" si="4"/>
        <v>14.231771646040073</v>
      </c>
      <c r="Q20" s="9">
        <f t="shared" si="4"/>
        <v>16.776516769950838</v>
      </c>
      <c r="R20" s="9">
        <f t="shared" si="4"/>
        <v>31.94799993706228</v>
      </c>
      <c r="S20" s="9">
        <f t="shared" si="4"/>
        <v>59.567862731158804</v>
      </c>
      <c r="T20" s="9">
        <f t="shared" si="4"/>
        <v>69.38893903907228</v>
      </c>
      <c r="U20" s="9">
        <f t="shared" si="4"/>
        <v>146.19202903754476</v>
      </c>
    </row>
    <row r="21" spans="1:21" ht="16.5">
      <c r="A21" s="7">
        <v>20</v>
      </c>
      <c r="B21" s="10">
        <f t="shared" si="3"/>
        <v>1.220190039947967</v>
      </c>
      <c r="C21" s="10">
        <f t="shared" si="3"/>
        <v>1.4859473959783542</v>
      </c>
      <c r="D21" s="10">
        <f t="shared" si="3"/>
        <v>1.8061112346694133</v>
      </c>
      <c r="E21" s="10">
        <f t="shared" si="3"/>
        <v>2.1911231430334213</v>
      </c>
      <c r="F21" s="10">
        <f t="shared" si="3"/>
        <v>2.653297705144421</v>
      </c>
      <c r="G21" s="10">
        <f t="shared" si="3"/>
        <v>3.207135472212848</v>
      </c>
      <c r="H21" s="10">
        <f t="shared" si="3"/>
        <v>3.8696844624861795</v>
      </c>
      <c r="I21" s="10">
        <f t="shared" si="3"/>
        <v>4.6609571438493065</v>
      </c>
      <c r="J21" s="10">
        <f t="shared" si="3"/>
        <v>5.6044107677782975</v>
      </c>
      <c r="K21" s="10">
        <f t="shared" si="3"/>
        <v>6.727499949325609</v>
      </c>
      <c r="L21" s="10">
        <f t="shared" si="4"/>
        <v>8.062311536129123</v>
      </c>
      <c r="M21" s="10">
        <f t="shared" si="4"/>
        <v>9.646293093274911</v>
      </c>
      <c r="N21" s="10">
        <f t="shared" si="4"/>
        <v>11.523087764723348</v>
      </c>
      <c r="O21" s="10">
        <f t="shared" si="4"/>
        <v>13.743489871854981</v>
      </c>
      <c r="P21" s="10">
        <f t="shared" si="4"/>
        <v>16.366537392946082</v>
      </c>
      <c r="Q21" s="10">
        <f t="shared" si="4"/>
        <v>19.46075945314297</v>
      </c>
      <c r="R21" s="10">
        <f t="shared" si="4"/>
        <v>38.33759992447474</v>
      </c>
      <c r="S21" s="10">
        <f t="shared" si="4"/>
        <v>73.86414978663691</v>
      </c>
      <c r="T21" s="10">
        <f t="shared" si="4"/>
        <v>86.73617379884035</v>
      </c>
      <c r="U21" s="10">
        <f t="shared" si="4"/>
        <v>190.04963774880815</v>
      </c>
    </row>
    <row r="22" spans="1:21" ht="16.5">
      <c r="A22" s="7">
        <v>21</v>
      </c>
      <c r="B22" s="9">
        <f aca="true" t="shared" si="5" ref="B22:K31">FV(B$1,$A22,0,-1,0)</f>
        <v>1.2323919403474466</v>
      </c>
      <c r="C22" s="9">
        <f t="shared" si="5"/>
        <v>1.5156663438979212</v>
      </c>
      <c r="D22" s="9">
        <f t="shared" si="5"/>
        <v>1.8602945717094954</v>
      </c>
      <c r="E22" s="9">
        <f t="shared" si="5"/>
        <v>2.2787680687547587</v>
      </c>
      <c r="F22" s="9">
        <f t="shared" si="5"/>
        <v>2.785962590401642</v>
      </c>
      <c r="G22" s="9">
        <f t="shared" si="5"/>
        <v>3.3995636005456196</v>
      </c>
      <c r="H22" s="9">
        <f t="shared" si="5"/>
        <v>4.140562374860212</v>
      </c>
      <c r="I22" s="9">
        <f t="shared" si="5"/>
        <v>5.033833715357251</v>
      </c>
      <c r="J22" s="9">
        <f t="shared" si="5"/>
        <v>6.1088077368783456</v>
      </c>
      <c r="K22" s="9">
        <f t="shared" si="5"/>
        <v>7.400249944258171</v>
      </c>
      <c r="L22" s="9">
        <f aca="true" t="shared" si="6" ref="L22:U31">FV(L$1,$A22,0,-1,0)</f>
        <v>8.949165805103325</v>
      </c>
      <c r="M22" s="9">
        <f t="shared" si="6"/>
        <v>10.8038482644679</v>
      </c>
      <c r="N22" s="9">
        <f t="shared" si="6"/>
        <v>13.021089174137382</v>
      </c>
      <c r="O22" s="9">
        <f t="shared" si="6"/>
        <v>15.667578453914677</v>
      </c>
      <c r="P22" s="9">
        <f t="shared" si="6"/>
        <v>18.821518001887995</v>
      </c>
      <c r="Q22" s="9">
        <f t="shared" si="6"/>
        <v>22.574480965645847</v>
      </c>
      <c r="R22" s="9">
        <f t="shared" si="6"/>
        <v>46.00511990936968</v>
      </c>
      <c r="S22" s="9">
        <f t="shared" si="6"/>
        <v>91.59154573542978</v>
      </c>
      <c r="T22" s="9">
        <f t="shared" si="6"/>
        <v>108.42021724855044</v>
      </c>
      <c r="U22" s="9">
        <f t="shared" si="6"/>
        <v>247.06452907345061</v>
      </c>
    </row>
    <row r="23" spans="1:21" ht="16.5">
      <c r="A23" s="7">
        <v>22</v>
      </c>
      <c r="B23" s="10">
        <f t="shared" si="5"/>
        <v>1.2447158597509214</v>
      </c>
      <c r="C23" s="10">
        <f t="shared" si="5"/>
        <v>1.5459796707758797</v>
      </c>
      <c r="D23" s="10">
        <f t="shared" si="5"/>
        <v>1.9161034088607805</v>
      </c>
      <c r="E23" s="10">
        <f t="shared" si="5"/>
        <v>2.369918791504949</v>
      </c>
      <c r="F23" s="10">
        <f t="shared" si="5"/>
        <v>2.9252607199217238</v>
      </c>
      <c r="G23" s="10">
        <f t="shared" si="5"/>
        <v>3.603537416578357</v>
      </c>
      <c r="H23" s="10">
        <f t="shared" si="5"/>
        <v>4.430401741100427</v>
      </c>
      <c r="I23" s="10">
        <f t="shared" si="5"/>
        <v>5.436540412585832</v>
      </c>
      <c r="J23" s="10">
        <f t="shared" si="5"/>
        <v>6.658600433197397</v>
      </c>
      <c r="K23" s="10">
        <f t="shared" si="5"/>
        <v>8.140274938683989</v>
      </c>
      <c r="L23" s="10">
        <f t="shared" si="6"/>
        <v>9.93357404366469</v>
      </c>
      <c r="M23" s="10">
        <f t="shared" si="6"/>
        <v>12.100310056204046</v>
      </c>
      <c r="N23" s="10">
        <f t="shared" si="6"/>
        <v>14.713830766775239</v>
      </c>
      <c r="O23" s="10">
        <f t="shared" si="6"/>
        <v>17.86103943746273</v>
      </c>
      <c r="P23" s="10">
        <f t="shared" si="6"/>
        <v>21.644745702171193</v>
      </c>
      <c r="Q23" s="10">
        <f t="shared" si="6"/>
        <v>26.186397920149183</v>
      </c>
      <c r="R23" s="10">
        <f t="shared" si="6"/>
        <v>55.20614389124361</v>
      </c>
      <c r="S23" s="10">
        <f t="shared" si="6"/>
        <v>113.57351671193292</v>
      </c>
      <c r="T23" s="10">
        <f t="shared" si="6"/>
        <v>135.52527156068805</v>
      </c>
      <c r="U23" s="10">
        <f t="shared" si="6"/>
        <v>321.1838877954858</v>
      </c>
    </row>
    <row r="24" spans="1:21" ht="16.5">
      <c r="A24" s="7">
        <v>23</v>
      </c>
      <c r="B24" s="9">
        <f t="shared" si="5"/>
        <v>1.2571630183484304</v>
      </c>
      <c r="C24" s="9">
        <f t="shared" si="5"/>
        <v>1.576899264191397</v>
      </c>
      <c r="D24" s="9">
        <f t="shared" si="5"/>
        <v>1.973586511126604</v>
      </c>
      <c r="E24" s="9">
        <f t="shared" si="5"/>
        <v>2.4647155431651466</v>
      </c>
      <c r="F24" s="9">
        <f t="shared" si="5"/>
        <v>3.0715237559178106</v>
      </c>
      <c r="G24" s="9">
        <f t="shared" si="5"/>
        <v>3.819749661573059</v>
      </c>
      <c r="H24" s="9">
        <f t="shared" si="5"/>
        <v>4.740529862977457</v>
      </c>
      <c r="I24" s="9">
        <f t="shared" si="5"/>
        <v>5.871463645592699</v>
      </c>
      <c r="J24" s="9">
        <f t="shared" si="5"/>
        <v>7.257874472185162</v>
      </c>
      <c r="K24" s="9">
        <f t="shared" si="5"/>
        <v>8.954302432552389</v>
      </c>
      <c r="L24" s="9">
        <f t="shared" si="6"/>
        <v>11.026267188467806</v>
      </c>
      <c r="M24" s="9">
        <f t="shared" si="6"/>
        <v>13.552347262948532</v>
      </c>
      <c r="N24" s="9">
        <f t="shared" si="6"/>
        <v>16.62662876645602</v>
      </c>
      <c r="O24" s="9">
        <f t="shared" si="6"/>
        <v>20.36158495870751</v>
      </c>
      <c r="P24" s="9">
        <f t="shared" si="6"/>
        <v>24.891457557496867</v>
      </c>
      <c r="Q24" s="9">
        <f t="shared" si="6"/>
        <v>30.37622158737305</v>
      </c>
      <c r="R24" s="9">
        <f t="shared" si="6"/>
        <v>66.24737266949234</v>
      </c>
      <c r="S24" s="9">
        <f t="shared" si="6"/>
        <v>140.83116072279685</v>
      </c>
      <c r="T24" s="9">
        <f t="shared" si="6"/>
        <v>169.40658945086005</v>
      </c>
      <c r="U24" s="9">
        <f t="shared" si="6"/>
        <v>417.5390541341316</v>
      </c>
    </row>
    <row r="25" spans="1:21" ht="16.5">
      <c r="A25" s="7">
        <v>24</v>
      </c>
      <c r="B25" s="10">
        <f t="shared" si="5"/>
        <v>1.269734648531915</v>
      </c>
      <c r="C25" s="10">
        <f t="shared" si="5"/>
        <v>1.608437249475225</v>
      </c>
      <c r="D25" s="10">
        <f t="shared" si="5"/>
        <v>2.032794106460402</v>
      </c>
      <c r="E25" s="10">
        <f t="shared" si="5"/>
        <v>2.5633041648917527</v>
      </c>
      <c r="F25" s="10">
        <f t="shared" si="5"/>
        <v>3.2250999437137007</v>
      </c>
      <c r="G25" s="10">
        <f t="shared" si="5"/>
        <v>4.048934641267442</v>
      </c>
      <c r="H25" s="10">
        <f t="shared" si="5"/>
        <v>5.072366953385879</v>
      </c>
      <c r="I25" s="10">
        <f t="shared" si="5"/>
        <v>6.341180737240115</v>
      </c>
      <c r="J25" s="10">
        <f t="shared" si="5"/>
        <v>7.911083174681828</v>
      </c>
      <c r="K25" s="10">
        <f t="shared" si="5"/>
        <v>9.849732675807626</v>
      </c>
      <c r="L25" s="10">
        <f t="shared" si="6"/>
        <v>12.239156579199262</v>
      </c>
      <c r="M25" s="10">
        <f t="shared" si="6"/>
        <v>15.178628934502353</v>
      </c>
      <c r="N25" s="10">
        <f t="shared" si="6"/>
        <v>18.7880905060953</v>
      </c>
      <c r="O25" s="10">
        <f t="shared" si="6"/>
        <v>23.212206852926567</v>
      </c>
      <c r="P25" s="10">
        <f t="shared" si="6"/>
        <v>28.625176191121394</v>
      </c>
      <c r="Q25" s="10">
        <f t="shared" si="6"/>
        <v>35.23641704135274</v>
      </c>
      <c r="R25" s="10">
        <f t="shared" si="6"/>
        <v>79.4968472033908</v>
      </c>
      <c r="S25" s="10">
        <f t="shared" si="6"/>
        <v>174.63063929626807</v>
      </c>
      <c r="T25" s="10">
        <f t="shared" si="6"/>
        <v>211.75823681357508</v>
      </c>
      <c r="U25" s="10">
        <f t="shared" si="6"/>
        <v>542.800770374371</v>
      </c>
    </row>
    <row r="26" spans="1:21" ht="16.5">
      <c r="A26" s="7">
        <v>25</v>
      </c>
      <c r="B26" s="9">
        <f t="shared" si="5"/>
        <v>1.2824319950172343</v>
      </c>
      <c r="C26" s="9">
        <f t="shared" si="5"/>
        <v>1.6406059944647295</v>
      </c>
      <c r="D26" s="9">
        <f t="shared" si="5"/>
        <v>2.093777929654214</v>
      </c>
      <c r="E26" s="9">
        <f t="shared" si="5"/>
        <v>2.6658363314874234</v>
      </c>
      <c r="F26" s="9">
        <f t="shared" si="5"/>
        <v>3.386354940899386</v>
      </c>
      <c r="G26" s="9">
        <f t="shared" si="5"/>
        <v>4.291870719743488</v>
      </c>
      <c r="H26" s="9">
        <f t="shared" si="5"/>
        <v>5.427432640122891</v>
      </c>
      <c r="I26" s="9">
        <f t="shared" si="5"/>
        <v>6.848475196219325</v>
      </c>
      <c r="J26" s="9">
        <f t="shared" si="5"/>
        <v>8.623080660403193</v>
      </c>
      <c r="K26" s="9">
        <f t="shared" si="5"/>
        <v>10.834705943388391</v>
      </c>
      <c r="L26" s="9">
        <f t="shared" si="6"/>
        <v>13.585463802911178</v>
      </c>
      <c r="M26" s="9">
        <f t="shared" si="6"/>
        <v>17.000064406642633</v>
      </c>
      <c r="N26" s="9">
        <f t="shared" si="6"/>
        <v>21.23054227188769</v>
      </c>
      <c r="O26" s="9">
        <f t="shared" si="6"/>
        <v>26.461915812336283</v>
      </c>
      <c r="P26" s="9">
        <f t="shared" si="6"/>
        <v>32.9189526197896</v>
      </c>
      <c r="Q26" s="9">
        <f t="shared" si="6"/>
        <v>40.87424376796917</v>
      </c>
      <c r="R26" s="9">
        <f t="shared" si="6"/>
        <v>95.39621664406897</v>
      </c>
      <c r="S26" s="9">
        <f t="shared" si="6"/>
        <v>216.54199272737242</v>
      </c>
      <c r="T26" s="9">
        <f t="shared" si="6"/>
        <v>264.6977960169689</v>
      </c>
      <c r="U26" s="9">
        <f t="shared" si="6"/>
        <v>705.6410014866824</v>
      </c>
    </row>
    <row r="27" spans="1:21" ht="16.5">
      <c r="A27" s="7">
        <v>30</v>
      </c>
      <c r="B27" s="10">
        <f t="shared" si="5"/>
        <v>1.3478489153329063</v>
      </c>
      <c r="C27" s="10">
        <f t="shared" si="5"/>
        <v>1.8113615841033535</v>
      </c>
      <c r="D27" s="10">
        <f t="shared" si="5"/>
        <v>2.427262471189659</v>
      </c>
      <c r="E27" s="10">
        <f t="shared" si="5"/>
        <v>3.2433975100275423</v>
      </c>
      <c r="F27" s="10">
        <f t="shared" si="5"/>
        <v>4.3219423751506625</v>
      </c>
      <c r="G27" s="10">
        <f t="shared" si="5"/>
        <v>5.743491172913259</v>
      </c>
      <c r="H27" s="10">
        <f t="shared" si="5"/>
        <v>7.612255042662031</v>
      </c>
      <c r="I27" s="10">
        <f t="shared" si="5"/>
        <v>10.062656889073445</v>
      </c>
      <c r="J27" s="10">
        <f t="shared" si="5"/>
        <v>13.267678469131269</v>
      </c>
      <c r="K27" s="10">
        <f t="shared" si="5"/>
        <v>17.449402268886445</v>
      </c>
      <c r="L27" s="10">
        <f t="shared" si="6"/>
        <v>22.892296571911327</v>
      </c>
      <c r="M27" s="10">
        <f t="shared" si="6"/>
        <v>29.95992212091097</v>
      </c>
      <c r="N27" s="10">
        <f t="shared" si="6"/>
        <v>39.115897957341595</v>
      </c>
      <c r="O27" s="10">
        <f t="shared" si="6"/>
        <v>50.9501585833134</v>
      </c>
      <c r="P27" s="10">
        <f t="shared" si="6"/>
        <v>66.21177195678575</v>
      </c>
      <c r="Q27" s="10">
        <f t="shared" si="6"/>
        <v>85.84987690876282</v>
      </c>
      <c r="R27" s="10">
        <f t="shared" si="6"/>
        <v>237.37631379976966</v>
      </c>
      <c r="S27" s="10">
        <f t="shared" si="6"/>
        <v>634.8199329416036</v>
      </c>
      <c r="T27" s="10">
        <f t="shared" si="6"/>
        <v>807.7935669463161</v>
      </c>
      <c r="U27" s="10">
        <f t="shared" si="6"/>
        <v>2619.9956436499483</v>
      </c>
    </row>
    <row r="28" spans="1:21" ht="16.5">
      <c r="A28" s="7">
        <v>35</v>
      </c>
      <c r="B28" s="9">
        <f t="shared" si="5"/>
        <v>1.4166027560312682</v>
      </c>
      <c r="C28" s="9">
        <f t="shared" si="5"/>
        <v>1.9998895526624547</v>
      </c>
      <c r="D28" s="9">
        <f t="shared" si="5"/>
        <v>2.8138624543715225</v>
      </c>
      <c r="E28" s="9">
        <f t="shared" si="5"/>
        <v>3.9460889942119435</v>
      </c>
      <c r="F28" s="9">
        <f t="shared" si="5"/>
        <v>5.516015367592251</v>
      </c>
      <c r="G28" s="9">
        <f t="shared" si="5"/>
        <v>7.68608679231235</v>
      </c>
      <c r="H28" s="9">
        <f t="shared" si="5"/>
        <v>10.676581484615435</v>
      </c>
      <c r="I28" s="9">
        <f t="shared" si="5"/>
        <v>14.78534429432056</v>
      </c>
      <c r="J28" s="9">
        <f t="shared" si="5"/>
        <v>20.413967918516335</v>
      </c>
      <c r="K28" s="9">
        <f t="shared" si="5"/>
        <v>28.10243684806432</v>
      </c>
      <c r="L28" s="9">
        <f t="shared" si="6"/>
        <v>38.574851027466934</v>
      </c>
      <c r="M28" s="9">
        <f t="shared" si="6"/>
        <v>52.79961957910712</v>
      </c>
      <c r="N28" s="9">
        <f t="shared" si="6"/>
        <v>72.06850646651513</v>
      </c>
      <c r="O28" s="9">
        <f t="shared" si="6"/>
        <v>98.10017831190416</v>
      </c>
      <c r="P28" s="9">
        <f t="shared" si="6"/>
        <v>133.17552342239185</v>
      </c>
      <c r="Q28" s="9">
        <f t="shared" si="6"/>
        <v>180.31407277130683</v>
      </c>
      <c r="R28" s="9">
        <f t="shared" si="6"/>
        <v>590.6682291542427</v>
      </c>
      <c r="S28" s="9">
        <f t="shared" si="6"/>
        <v>1861.0540255226924</v>
      </c>
      <c r="T28" s="9">
        <f t="shared" si="6"/>
        <v>2465.190328815662</v>
      </c>
      <c r="U28" s="9">
        <f t="shared" si="6"/>
        <v>9727.860425177207</v>
      </c>
    </row>
    <row r="29" spans="1:21" ht="16.5">
      <c r="A29" s="7">
        <v>36</v>
      </c>
      <c r="B29" s="10">
        <f t="shared" si="5"/>
        <v>1.430768783591581</v>
      </c>
      <c r="C29" s="10">
        <f t="shared" si="5"/>
        <v>2.0398873437157037</v>
      </c>
      <c r="D29" s="10">
        <f t="shared" si="5"/>
        <v>2.898278328002668</v>
      </c>
      <c r="E29" s="10">
        <f t="shared" si="5"/>
        <v>4.103932553980421</v>
      </c>
      <c r="F29" s="10">
        <f t="shared" si="5"/>
        <v>5.791816135971863</v>
      </c>
      <c r="G29" s="10">
        <f t="shared" si="5"/>
        <v>8.147251999851091</v>
      </c>
      <c r="H29" s="10">
        <f t="shared" si="5"/>
        <v>11.423942188538515</v>
      </c>
      <c r="I29" s="10">
        <f t="shared" si="5"/>
        <v>15.968171837866207</v>
      </c>
      <c r="J29" s="10">
        <f t="shared" si="5"/>
        <v>22.251225031182805</v>
      </c>
      <c r="K29" s="10">
        <f t="shared" si="5"/>
        <v>30.91268053287075</v>
      </c>
      <c r="L29" s="10">
        <f t="shared" si="6"/>
        <v>42.818084640488294</v>
      </c>
      <c r="M29" s="10">
        <f t="shared" si="6"/>
        <v>59.135573928599975</v>
      </c>
      <c r="N29" s="10">
        <f t="shared" si="6"/>
        <v>81.43741230716209</v>
      </c>
      <c r="O29" s="10">
        <f t="shared" si="6"/>
        <v>111.83420327557074</v>
      </c>
      <c r="P29" s="10">
        <f t="shared" si="6"/>
        <v>153.15185193575064</v>
      </c>
      <c r="Q29" s="10">
        <f t="shared" si="6"/>
        <v>209.1643244147159</v>
      </c>
      <c r="R29" s="10">
        <f t="shared" si="6"/>
        <v>708.8018749850912</v>
      </c>
      <c r="S29" s="10">
        <f t="shared" si="6"/>
        <v>2307.7069916481387</v>
      </c>
      <c r="T29" s="10">
        <f t="shared" si="6"/>
        <v>3081.4879110195775</v>
      </c>
      <c r="U29" s="10">
        <f t="shared" si="6"/>
        <v>12646.218552730368</v>
      </c>
    </row>
    <row r="30" spans="1:21" ht="16.5">
      <c r="A30" s="7">
        <v>40</v>
      </c>
      <c r="B30" s="9">
        <f t="shared" si="5"/>
        <v>1.4888637335882215</v>
      </c>
      <c r="C30" s="9">
        <f t="shared" si="5"/>
        <v>2.208039663614852</v>
      </c>
      <c r="D30" s="9">
        <f t="shared" si="5"/>
        <v>3.262037791999072</v>
      </c>
      <c r="E30" s="9">
        <f t="shared" si="5"/>
        <v>4.801020627936659</v>
      </c>
      <c r="F30" s="9">
        <f t="shared" si="5"/>
        <v>7.039988712124649</v>
      </c>
      <c r="G30" s="9">
        <f t="shared" si="5"/>
        <v>10.285717937125929</v>
      </c>
      <c r="H30" s="9">
        <f t="shared" si="5"/>
        <v>14.974457839206954</v>
      </c>
      <c r="I30" s="9">
        <f t="shared" si="5"/>
        <v>21.724521496799888</v>
      </c>
      <c r="J30" s="9">
        <f t="shared" si="5"/>
        <v>31.40942005398933</v>
      </c>
      <c r="K30" s="9">
        <f t="shared" si="5"/>
        <v>45.25925556817607</v>
      </c>
      <c r="L30" s="9">
        <f t="shared" si="6"/>
        <v>65.00086730560074</v>
      </c>
      <c r="M30" s="9">
        <f t="shared" si="6"/>
        <v>93.05097044136328</v>
      </c>
      <c r="N30" s="9">
        <f t="shared" si="6"/>
        <v>132.78155163351695</v>
      </c>
      <c r="O30" s="9">
        <f t="shared" si="6"/>
        <v>188.88351385778046</v>
      </c>
      <c r="P30" s="9">
        <f t="shared" si="6"/>
        <v>267.86354623470237</v>
      </c>
      <c r="Q30" s="9">
        <f t="shared" si="6"/>
        <v>378.7211584930935</v>
      </c>
      <c r="R30" s="9">
        <f t="shared" si="6"/>
        <v>1469.771567969085</v>
      </c>
      <c r="S30" s="9">
        <f t="shared" si="6"/>
        <v>5455.912623702735</v>
      </c>
      <c r="T30" s="9">
        <f t="shared" si="6"/>
        <v>7523.16384526264</v>
      </c>
      <c r="U30" s="9">
        <f t="shared" si="6"/>
        <v>36118.86480845321</v>
      </c>
    </row>
    <row r="31" spans="1:21" ht="16.5">
      <c r="A31" s="7">
        <v>50</v>
      </c>
      <c r="B31" s="10">
        <f t="shared" si="5"/>
        <v>1.6446318218438831</v>
      </c>
      <c r="C31" s="10">
        <f t="shared" si="5"/>
        <v>2.6915880290736047</v>
      </c>
      <c r="D31" s="10">
        <f t="shared" si="5"/>
        <v>4.383906018707086</v>
      </c>
      <c r="E31" s="10">
        <f t="shared" si="5"/>
        <v>7.106683346278322</v>
      </c>
      <c r="F31" s="10">
        <f t="shared" si="5"/>
        <v>11.467399785753685</v>
      </c>
      <c r="G31" s="10">
        <f t="shared" si="5"/>
        <v>18.42015427499149</v>
      </c>
      <c r="H31" s="10">
        <f t="shared" si="5"/>
        <v>29.45702506307133</v>
      </c>
      <c r="I31" s="10">
        <f t="shared" si="5"/>
        <v>46.90161251323131</v>
      </c>
      <c r="J31" s="10">
        <f t="shared" si="5"/>
        <v>74.35752007581956</v>
      </c>
      <c r="K31" s="10">
        <f t="shared" si="5"/>
        <v>117.39085287969571</v>
      </c>
      <c r="L31" s="10">
        <f t="shared" si="6"/>
        <v>184.56482674020987</v>
      </c>
      <c r="M31" s="10">
        <f t="shared" si="6"/>
        <v>289.0021898299978</v>
      </c>
      <c r="N31" s="10">
        <f t="shared" si="6"/>
        <v>450.73592515841005</v>
      </c>
      <c r="O31" s="10">
        <f t="shared" si="6"/>
        <v>700.232988459173</v>
      </c>
      <c r="P31" s="10">
        <f t="shared" si="6"/>
        <v>1083.6574415839525</v>
      </c>
      <c r="Q31" s="10">
        <f t="shared" si="6"/>
        <v>1670.7038036033666</v>
      </c>
      <c r="R31" s="10">
        <f t="shared" si="6"/>
        <v>9100.438150002139</v>
      </c>
      <c r="S31" s="10">
        <f t="shared" si="6"/>
        <v>46890.43461434141</v>
      </c>
      <c r="T31" s="10">
        <f t="shared" si="6"/>
        <v>70064.92321624086</v>
      </c>
      <c r="U31" s="10">
        <f t="shared" si="6"/>
        <v>497929.2229791282</v>
      </c>
    </row>
    <row r="33" ht="16.5">
      <c r="C33" s="11"/>
    </row>
    <row r="34" ht="16.5">
      <c r="C34" s="1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A1" sqref="A1"/>
    </sheetView>
  </sheetViews>
  <sheetFormatPr defaultColWidth="9.00390625" defaultRowHeight="16.5"/>
  <cols>
    <col min="1" max="1" width="6.50390625" style="0" bestFit="1" customWidth="1"/>
    <col min="2" max="3" width="8.625" style="0" bestFit="1" customWidth="1"/>
    <col min="4" max="10" width="9.625" style="0" bestFit="1" customWidth="1"/>
    <col min="11" max="13" width="10.625" style="0" bestFit="1" customWidth="1"/>
    <col min="14" max="14" width="10.625" style="0" customWidth="1"/>
    <col min="15" max="16" width="10.625" style="0" bestFit="1" customWidth="1"/>
    <col min="17" max="18" width="11.75390625" style="0" bestFit="1" customWidth="1"/>
    <col min="19" max="20" width="12.875" style="0" bestFit="1" customWidth="1"/>
    <col min="21" max="21" width="14.00390625" style="0" bestFit="1" customWidth="1"/>
  </cols>
  <sheetData>
    <row r="1" spans="1:21" ht="16.5">
      <c r="A1" s="7" t="s">
        <v>7</v>
      </c>
      <c r="B1" s="8">
        <v>0.01</v>
      </c>
      <c r="C1" s="8">
        <f aca="true" t="shared" si="0" ref="C1:Q1">B1+1%</f>
        <v>0.02</v>
      </c>
      <c r="D1" s="8">
        <f t="shared" si="0"/>
        <v>0.03</v>
      </c>
      <c r="E1" s="8">
        <f t="shared" si="0"/>
        <v>0.04</v>
      </c>
      <c r="F1" s="8">
        <f t="shared" si="0"/>
        <v>0.05</v>
      </c>
      <c r="G1" s="8">
        <f t="shared" si="0"/>
        <v>0.060000000000000005</v>
      </c>
      <c r="H1" s="8">
        <f t="shared" si="0"/>
        <v>0.07</v>
      </c>
      <c r="I1" s="8">
        <f t="shared" si="0"/>
        <v>0.08</v>
      </c>
      <c r="J1" s="8">
        <f t="shared" si="0"/>
        <v>0.09</v>
      </c>
      <c r="K1" s="8">
        <f t="shared" si="0"/>
        <v>0.09999999999999999</v>
      </c>
      <c r="L1" s="8">
        <f t="shared" si="0"/>
        <v>0.10999999999999999</v>
      </c>
      <c r="M1" s="8">
        <f t="shared" si="0"/>
        <v>0.11999999999999998</v>
      </c>
      <c r="N1" s="8">
        <f t="shared" si="0"/>
        <v>0.12999999999999998</v>
      </c>
      <c r="O1" s="8">
        <f t="shared" si="0"/>
        <v>0.13999999999999999</v>
      </c>
      <c r="P1" s="8">
        <f t="shared" si="0"/>
        <v>0.15</v>
      </c>
      <c r="Q1" s="8">
        <f t="shared" si="0"/>
        <v>0.16</v>
      </c>
      <c r="R1" s="8">
        <v>0.2</v>
      </c>
      <c r="S1" s="8">
        <v>0.24</v>
      </c>
      <c r="T1" s="8">
        <v>0.25</v>
      </c>
      <c r="U1" s="8">
        <v>0.3</v>
      </c>
    </row>
    <row r="2" spans="1:21" ht="16.5">
      <c r="A2" s="7">
        <v>1</v>
      </c>
      <c r="B2" s="9">
        <f aca="true" t="shared" si="1" ref="B2:K11">FV(B$1,$A2,-1,0,0)</f>
        <v>1.0000000000000009</v>
      </c>
      <c r="C2" s="9">
        <f t="shared" si="1"/>
        <v>1.0000000000000009</v>
      </c>
      <c r="D2" s="9">
        <f t="shared" si="1"/>
        <v>1.0000000000000009</v>
      </c>
      <c r="E2" s="9">
        <f t="shared" si="1"/>
        <v>1.0000000000000009</v>
      </c>
      <c r="F2" s="9">
        <f t="shared" si="1"/>
        <v>1.0000000000000009</v>
      </c>
      <c r="G2" s="9">
        <f t="shared" si="1"/>
        <v>1.0000000000000009</v>
      </c>
      <c r="H2" s="9">
        <f t="shared" si="1"/>
        <v>1.0000000000000009</v>
      </c>
      <c r="I2" s="9">
        <f t="shared" si="1"/>
        <v>1.0000000000000009</v>
      </c>
      <c r="J2" s="9">
        <f t="shared" si="1"/>
        <v>1.0000000000000009</v>
      </c>
      <c r="K2" s="9">
        <f t="shared" si="1"/>
        <v>1.0000000000000009</v>
      </c>
      <c r="L2" s="9">
        <f aca="true" t="shared" si="2" ref="L2:U11">FV(L$1,$A2,-1,0,0)</f>
        <v>0.999999999999999</v>
      </c>
      <c r="M2" s="9">
        <f t="shared" si="2"/>
        <v>0.9999999999999992</v>
      </c>
      <c r="N2" s="9">
        <f t="shared" si="2"/>
        <v>0.9999999999999993</v>
      </c>
      <c r="O2" s="9">
        <f t="shared" si="2"/>
        <v>0.9999999999999994</v>
      </c>
      <c r="P2" s="9">
        <f t="shared" si="2"/>
        <v>0.9999999999999994</v>
      </c>
      <c r="Q2" s="9">
        <f t="shared" si="2"/>
        <v>0.9999999999999994</v>
      </c>
      <c r="R2" s="9">
        <f t="shared" si="2"/>
        <v>0.9999999999999998</v>
      </c>
      <c r="S2" s="9">
        <f t="shared" si="2"/>
        <v>1</v>
      </c>
      <c r="T2" s="9">
        <f t="shared" si="2"/>
        <v>1</v>
      </c>
      <c r="U2" s="9">
        <f t="shared" si="2"/>
        <v>1.0000000000000002</v>
      </c>
    </row>
    <row r="3" spans="1:21" ht="16.5">
      <c r="A3" s="7">
        <v>2</v>
      </c>
      <c r="B3" s="10">
        <f t="shared" si="1"/>
        <v>2.0100000000000007</v>
      </c>
      <c r="C3" s="10">
        <f t="shared" si="1"/>
        <v>2.0199999999999996</v>
      </c>
      <c r="D3" s="10">
        <f t="shared" si="1"/>
        <v>2.0299999999999985</v>
      </c>
      <c r="E3" s="10">
        <f t="shared" si="1"/>
        <v>2.0400000000000027</v>
      </c>
      <c r="F3" s="10">
        <f t="shared" si="1"/>
        <v>2.0500000000000007</v>
      </c>
      <c r="G3" s="10">
        <f t="shared" si="1"/>
        <v>2.0600000000000023</v>
      </c>
      <c r="H3" s="10">
        <f t="shared" si="1"/>
        <v>2.0700000000000003</v>
      </c>
      <c r="I3" s="10">
        <f t="shared" si="1"/>
        <v>2.0800000000000014</v>
      </c>
      <c r="J3" s="10">
        <f t="shared" si="1"/>
        <v>2.0900000000000016</v>
      </c>
      <c r="K3" s="10">
        <f t="shared" si="1"/>
        <v>2.100000000000002</v>
      </c>
      <c r="L3" s="10">
        <f t="shared" si="2"/>
        <v>2.109999999999998</v>
      </c>
      <c r="M3" s="10">
        <f t="shared" si="2"/>
        <v>2.1199999999999983</v>
      </c>
      <c r="N3" s="10">
        <f t="shared" si="2"/>
        <v>2.129999999999998</v>
      </c>
      <c r="O3" s="10">
        <f t="shared" si="2"/>
        <v>2.1399999999999992</v>
      </c>
      <c r="P3" s="10">
        <f t="shared" si="2"/>
        <v>2.1499999999999986</v>
      </c>
      <c r="Q3" s="10">
        <f t="shared" si="2"/>
        <v>2.1599999999999993</v>
      </c>
      <c r="R3" s="10">
        <f t="shared" si="2"/>
        <v>2.1999999999999997</v>
      </c>
      <c r="S3" s="10">
        <f t="shared" si="2"/>
        <v>2.24</v>
      </c>
      <c r="T3" s="10">
        <f t="shared" si="2"/>
        <v>2.25</v>
      </c>
      <c r="U3" s="10">
        <f t="shared" si="2"/>
        <v>2.3000000000000007</v>
      </c>
    </row>
    <row r="4" spans="1:21" ht="16.5">
      <c r="A4" s="7">
        <v>3</v>
      </c>
      <c r="B4" s="9">
        <f t="shared" si="1"/>
        <v>3.030099999999991</v>
      </c>
      <c r="C4" s="9">
        <f t="shared" si="1"/>
        <v>3.0603999999999965</v>
      </c>
      <c r="D4" s="9">
        <f t="shared" si="1"/>
        <v>3.0909000000000004</v>
      </c>
      <c r="E4" s="9">
        <f t="shared" si="1"/>
        <v>3.121600000000002</v>
      </c>
      <c r="F4" s="9">
        <f t="shared" si="1"/>
        <v>3.1525000000000025</v>
      </c>
      <c r="G4" s="9">
        <f t="shared" si="1"/>
        <v>3.1836000000000046</v>
      </c>
      <c r="H4" s="9">
        <f t="shared" si="1"/>
        <v>3.214900000000001</v>
      </c>
      <c r="I4" s="9">
        <f t="shared" si="1"/>
        <v>3.246400000000002</v>
      </c>
      <c r="J4" s="9">
        <f t="shared" si="1"/>
        <v>3.2781000000000025</v>
      </c>
      <c r="K4" s="9">
        <f t="shared" si="1"/>
        <v>3.3100000000000045</v>
      </c>
      <c r="L4" s="9">
        <f t="shared" si="2"/>
        <v>3.3420999999999967</v>
      </c>
      <c r="M4" s="9">
        <f t="shared" si="2"/>
        <v>3.3743999999999965</v>
      </c>
      <c r="N4" s="9">
        <f t="shared" si="2"/>
        <v>3.4068999999999963</v>
      </c>
      <c r="O4" s="9">
        <f t="shared" si="2"/>
        <v>3.4395999999999987</v>
      </c>
      <c r="P4" s="9">
        <f t="shared" si="2"/>
        <v>3.472499999999997</v>
      </c>
      <c r="Q4" s="9">
        <f t="shared" si="2"/>
        <v>3.505599999999999</v>
      </c>
      <c r="R4" s="9">
        <f t="shared" si="2"/>
        <v>3.6399999999999997</v>
      </c>
      <c r="S4" s="9">
        <f t="shared" si="2"/>
        <v>3.7776000000000005</v>
      </c>
      <c r="T4" s="9">
        <f t="shared" si="2"/>
        <v>3.8125</v>
      </c>
      <c r="U4" s="9">
        <f t="shared" si="2"/>
        <v>3.990000000000002</v>
      </c>
    </row>
    <row r="5" spans="1:21" ht="16.5">
      <c r="A5" s="7">
        <v>4</v>
      </c>
      <c r="B5" s="10">
        <f t="shared" si="1"/>
        <v>4.060401000000002</v>
      </c>
      <c r="C5" s="10">
        <f t="shared" si="1"/>
        <v>4.121607999999998</v>
      </c>
      <c r="D5" s="10">
        <f t="shared" si="1"/>
        <v>4.183626999999998</v>
      </c>
      <c r="E5" s="10">
        <f t="shared" si="1"/>
        <v>4.246464000000005</v>
      </c>
      <c r="F5" s="10">
        <f t="shared" si="1"/>
        <v>4.310125</v>
      </c>
      <c r="G5" s="10">
        <f t="shared" si="1"/>
        <v>4.374616000000005</v>
      </c>
      <c r="H5" s="10">
        <f t="shared" si="1"/>
        <v>4.4399429999999995</v>
      </c>
      <c r="I5" s="10">
        <f t="shared" si="1"/>
        <v>4.5061120000000034</v>
      </c>
      <c r="J5" s="10">
        <f t="shared" si="1"/>
        <v>4.573129000000003</v>
      </c>
      <c r="K5" s="10">
        <f t="shared" si="1"/>
        <v>4.6410000000000045</v>
      </c>
      <c r="L5" s="10">
        <f t="shared" si="2"/>
        <v>4.709730999999994</v>
      </c>
      <c r="M5" s="10">
        <f t="shared" si="2"/>
        <v>4.779327999999994</v>
      </c>
      <c r="N5" s="10">
        <f t="shared" si="2"/>
        <v>4.849796999999995</v>
      </c>
      <c r="O5" s="10">
        <f t="shared" si="2"/>
        <v>4.921143999999998</v>
      </c>
      <c r="P5" s="10">
        <f t="shared" si="2"/>
        <v>4.993374999999997</v>
      </c>
      <c r="Q5" s="10">
        <f t="shared" si="2"/>
        <v>5.066495999999998</v>
      </c>
      <c r="R5" s="10">
        <f t="shared" si="2"/>
        <v>5.367999999999999</v>
      </c>
      <c r="S5" s="10">
        <f t="shared" si="2"/>
        <v>5.684224000000001</v>
      </c>
      <c r="T5" s="10">
        <f t="shared" si="2"/>
        <v>5.765625</v>
      </c>
      <c r="U5" s="10">
        <f t="shared" si="2"/>
        <v>6.187000000000002</v>
      </c>
    </row>
    <row r="6" spans="1:21" ht="16.5">
      <c r="A6" s="7">
        <v>5</v>
      </c>
      <c r="B6" s="9">
        <f t="shared" si="1"/>
        <v>5.101005009999993</v>
      </c>
      <c r="C6" s="9">
        <f t="shared" si="1"/>
        <v>5.204040160000001</v>
      </c>
      <c r="D6" s="9">
        <f t="shared" si="1"/>
        <v>5.3091358099999955</v>
      </c>
      <c r="E6" s="9">
        <f t="shared" si="1"/>
        <v>5.416322560000008</v>
      </c>
      <c r="F6" s="9">
        <f t="shared" si="1"/>
        <v>5.525631250000003</v>
      </c>
      <c r="G6" s="9">
        <f t="shared" si="1"/>
        <v>5.6370929600000075</v>
      </c>
      <c r="H6" s="9">
        <f t="shared" si="1"/>
        <v>5.750739010000002</v>
      </c>
      <c r="I6" s="9">
        <f t="shared" si="1"/>
        <v>5.866600960000004</v>
      </c>
      <c r="J6" s="9">
        <f t="shared" si="1"/>
        <v>5.984710610000006</v>
      </c>
      <c r="K6" s="9">
        <f t="shared" si="1"/>
        <v>6.105100000000006</v>
      </c>
      <c r="L6" s="9">
        <f t="shared" si="2"/>
        <v>6.227801409999992</v>
      </c>
      <c r="M6" s="9">
        <f t="shared" si="2"/>
        <v>6.352847359999992</v>
      </c>
      <c r="N6" s="9">
        <f t="shared" si="2"/>
        <v>6.480270609999993</v>
      </c>
      <c r="O6" s="9">
        <f t="shared" si="2"/>
        <v>6.610104159999997</v>
      </c>
      <c r="P6" s="9">
        <f t="shared" si="2"/>
        <v>6.742381249999996</v>
      </c>
      <c r="Q6" s="9">
        <f t="shared" si="2"/>
        <v>6.877135359999997</v>
      </c>
      <c r="R6" s="9">
        <f t="shared" si="2"/>
        <v>7.441599999999999</v>
      </c>
      <c r="S6" s="9">
        <f t="shared" si="2"/>
        <v>8.04843776</v>
      </c>
      <c r="T6" s="9">
        <f t="shared" si="2"/>
        <v>8.20703125</v>
      </c>
      <c r="U6" s="9">
        <f t="shared" si="2"/>
        <v>9.043100000000004</v>
      </c>
    </row>
    <row r="7" spans="1:21" ht="16.5">
      <c r="A7" s="7">
        <v>6</v>
      </c>
      <c r="B7" s="10">
        <f t="shared" si="1"/>
        <v>6.152015060100013</v>
      </c>
      <c r="C7" s="10">
        <f t="shared" si="1"/>
        <v>6.308120963200003</v>
      </c>
      <c r="D7" s="10">
        <f t="shared" si="1"/>
        <v>6.468409884299997</v>
      </c>
      <c r="E7" s="10">
        <f t="shared" si="1"/>
        <v>6.632975462400009</v>
      </c>
      <c r="F7" s="10">
        <f t="shared" si="1"/>
        <v>6.8019128124999995</v>
      </c>
      <c r="G7" s="10">
        <f t="shared" si="1"/>
        <v>6.9753185376000095</v>
      </c>
      <c r="H7" s="10">
        <f t="shared" si="1"/>
        <v>7.1532907407</v>
      </c>
      <c r="I7" s="10">
        <f t="shared" si="1"/>
        <v>7.335929036800007</v>
      </c>
      <c r="J7" s="10">
        <f t="shared" si="1"/>
        <v>7.523334564900007</v>
      </c>
      <c r="K7" s="10">
        <f t="shared" si="1"/>
        <v>7.715610000000009</v>
      </c>
      <c r="L7" s="10">
        <f t="shared" si="2"/>
        <v>7.912859565099989</v>
      </c>
      <c r="M7" s="10">
        <f t="shared" si="2"/>
        <v>8.11518904319999</v>
      </c>
      <c r="N7" s="10">
        <f t="shared" si="2"/>
        <v>8.322705789299988</v>
      </c>
      <c r="O7" s="10">
        <f t="shared" si="2"/>
        <v>8.535518742399995</v>
      </c>
      <c r="P7" s="10">
        <f t="shared" si="2"/>
        <v>8.753738437499994</v>
      </c>
      <c r="Q7" s="10">
        <f t="shared" si="2"/>
        <v>8.977477017599997</v>
      </c>
      <c r="R7" s="10">
        <f t="shared" si="2"/>
        <v>9.929919999999997</v>
      </c>
      <c r="S7" s="10">
        <f t="shared" si="2"/>
        <v>10.980062822400003</v>
      </c>
      <c r="T7" s="10">
        <f t="shared" si="2"/>
        <v>11.2587890625</v>
      </c>
      <c r="U7" s="10">
        <f t="shared" si="2"/>
        <v>12.756030000000006</v>
      </c>
    </row>
    <row r="8" spans="1:21" ht="16.5">
      <c r="A8" s="7">
        <v>7</v>
      </c>
      <c r="B8" s="9">
        <f t="shared" si="1"/>
        <v>7.213535210700983</v>
      </c>
      <c r="C8" s="9">
        <f t="shared" si="1"/>
        <v>7.434283382463991</v>
      </c>
      <c r="D8" s="9">
        <f t="shared" si="1"/>
        <v>7.662462180828999</v>
      </c>
      <c r="E8" s="9">
        <f t="shared" si="1"/>
        <v>7.8982944808960065</v>
      </c>
      <c r="F8" s="9">
        <f t="shared" si="1"/>
        <v>8.142008453125005</v>
      </c>
      <c r="G8" s="9">
        <f t="shared" si="1"/>
        <v>8.393837649856014</v>
      </c>
      <c r="H8" s="9">
        <f t="shared" si="1"/>
        <v>8.654021092549002</v>
      </c>
      <c r="I8" s="9">
        <f t="shared" si="1"/>
        <v>8.922803359744009</v>
      </c>
      <c r="J8" s="9">
        <f t="shared" si="1"/>
        <v>9.200434675741008</v>
      </c>
      <c r="K8" s="9">
        <f t="shared" si="1"/>
        <v>9.487171000000012</v>
      </c>
      <c r="L8" s="9">
        <f t="shared" si="2"/>
        <v>9.783274117260989</v>
      </c>
      <c r="M8" s="9">
        <f t="shared" si="2"/>
        <v>10.089011728383987</v>
      </c>
      <c r="N8" s="9">
        <f t="shared" si="2"/>
        <v>10.404657541908986</v>
      </c>
      <c r="O8" s="9">
        <f t="shared" si="2"/>
        <v>10.730491366335993</v>
      </c>
      <c r="P8" s="9">
        <f t="shared" si="2"/>
        <v>11.066799203124988</v>
      </c>
      <c r="Q8" s="9">
        <f t="shared" si="2"/>
        <v>11.413873340415995</v>
      </c>
      <c r="R8" s="9">
        <f t="shared" si="2"/>
        <v>12.915903999999998</v>
      </c>
      <c r="S8" s="9">
        <f t="shared" si="2"/>
        <v>14.615277899776004</v>
      </c>
      <c r="T8" s="9">
        <f t="shared" si="2"/>
        <v>15.073486328125</v>
      </c>
      <c r="U8" s="9">
        <f t="shared" si="2"/>
        <v>17.58283900000001</v>
      </c>
    </row>
    <row r="9" spans="1:21" ht="16.5">
      <c r="A9" s="7">
        <v>8</v>
      </c>
      <c r="B9" s="10">
        <f t="shared" si="1"/>
        <v>8.285670562808022</v>
      </c>
      <c r="C9" s="10">
        <f t="shared" si="1"/>
        <v>8.582969050113276</v>
      </c>
      <c r="D9" s="10">
        <f t="shared" si="1"/>
        <v>8.892336046253865</v>
      </c>
      <c r="E9" s="10">
        <f t="shared" si="1"/>
        <v>9.214226260131852</v>
      </c>
      <c r="F9" s="10">
        <f t="shared" si="1"/>
        <v>9.54910887578125</v>
      </c>
      <c r="G9" s="10">
        <f t="shared" si="1"/>
        <v>9.897467908847371</v>
      </c>
      <c r="H9" s="10">
        <f t="shared" si="1"/>
        <v>10.25980256902743</v>
      </c>
      <c r="I9" s="10">
        <f t="shared" si="1"/>
        <v>10.636627628523529</v>
      </c>
      <c r="J9" s="10">
        <f t="shared" si="1"/>
        <v>11.0284737965577</v>
      </c>
      <c r="K9" s="10">
        <f t="shared" si="1"/>
        <v>11.435888100000012</v>
      </c>
      <c r="L9" s="10">
        <f t="shared" si="2"/>
        <v>11.859434270159692</v>
      </c>
      <c r="M9" s="10">
        <f t="shared" si="2"/>
        <v>12.299693135790063</v>
      </c>
      <c r="N9" s="10">
        <f t="shared" si="2"/>
        <v>12.757263022357154</v>
      </c>
      <c r="O9" s="10">
        <f t="shared" si="2"/>
        <v>13.232760157623035</v>
      </c>
      <c r="P9" s="10">
        <f t="shared" si="2"/>
        <v>13.726819083593735</v>
      </c>
      <c r="Q9" s="10">
        <f t="shared" si="2"/>
        <v>14.240093074882553</v>
      </c>
      <c r="R9" s="10">
        <f t="shared" si="2"/>
        <v>16.499084799999995</v>
      </c>
      <c r="S9" s="10">
        <f t="shared" si="2"/>
        <v>19.122944595722245</v>
      </c>
      <c r="T9" s="10">
        <f t="shared" si="2"/>
        <v>19.84185791015625</v>
      </c>
      <c r="U9" s="10">
        <f t="shared" si="2"/>
        <v>23.85769070000001</v>
      </c>
    </row>
    <row r="10" spans="1:21" ht="16.5">
      <c r="A10" s="7">
        <v>9</v>
      </c>
      <c r="B10" s="9">
        <f t="shared" si="1"/>
        <v>9.368527268436111</v>
      </c>
      <c r="C10" s="9">
        <f t="shared" si="1"/>
        <v>9.754628431115542</v>
      </c>
      <c r="D10" s="9">
        <f t="shared" si="1"/>
        <v>10.159106127641483</v>
      </c>
      <c r="E10" s="9">
        <f t="shared" si="1"/>
        <v>10.58279531053713</v>
      </c>
      <c r="F10" s="9">
        <f t="shared" si="1"/>
        <v>11.026564319570316</v>
      </c>
      <c r="G10" s="9">
        <f t="shared" si="1"/>
        <v>11.491315983378213</v>
      </c>
      <c r="H10" s="9">
        <f t="shared" si="1"/>
        <v>11.977988748859355</v>
      </c>
      <c r="I10" s="9">
        <f t="shared" si="1"/>
        <v>12.487557838805413</v>
      </c>
      <c r="J10" s="9">
        <f t="shared" si="1"/>
        <v>13.021036438247895</v>
      </c>
      <c r="K10" s="9">
        <f t="shared" si="1"/>
        <v>13.579476910000016</v>
      </c>
      <c r="L10" s="9">
        <f t="shared" si="2"/>
        <v>14.163972039877256</v>
      </c>
      <c r="M10" s="9">
        <f t="shared" si="2"/>
        <v>14.775656312084868</v>
      </c>
      <c r="N10" s="9">
        <f t="shared" si="2"/>
        <v>15.415707215263582</v>
      </c>
      <c r="O10" s="9">
        <f t="shared" si="2"/>
        <v>16.08534657969026</v>
      </c>
      <c r="P10" s="9">
        <f t="shared" si="2"/>
        <v>16.785841946132795</v>
      </c>
      <c r="Q10" s="9">
        <f t="shared" si="2"/>
        <v>17.518507966863762</v>
      </c>
      <c r="R10" s="9">
        <f t="shared" si="2"/>
        <v>20.798901759999996</v>
      </c>
      <c r="S10" s="9">
        <f t="shared" si="2"/>
        <v>24.712451298695584</v>
      </c>
      <c r="T10" s="9">
        <f t="shared" si="2"/>
        <v>25.802322387695312</v>
      </c>
      <c r="U10" s="9">
        <f t="shared" si="2"/>
        <v>32.01499791000001</v>
      </c>
    </row>
    <row r="11" spans="1:21" ht="16.5">
      <c r="A11" s="7">
        <v>10</v>
      </c>
      <c r="B11" s="10">
        <f t="shared" si="1"/>
        <v>10.462212541120474</v>
      </c>
      <c r="C11" s="10">
        <f t="shared" si="1"/>
        <v>10.949720999737854</v>
      </c>
      <c r="D11" s="10">
        <f t="shared" si="1"/>
        <v>11.463879311470727</v>
      </c>
      <c r="E11" s="10">
        <f t="shared" si="1"/>
        <v>12.006107122958614</v>
      </c>
      <c r="F11" s="10">
        <f t="shared" si="1"/>
        <v>12.57789253554883</v>
      </c>
      <c r="G11" s="10">
        <f t="shared" si="1"/>
        <v>13.180794942380908</v>
      </c>
      <c r="H11" s="10">
        <f t="shared" si="1"/>
        <v>13.816447961279508</v>
      </c>
      <c r="I11" s="10">
        <f t="shared" si="1"/>
        <v>14.486562465909847</v>
      </c>
      <c r="J11" s="10">
        <f t="shared" si="1"/>
        <v>15.192929717690209</v>
      </c>
      <c r="K11" s="10">
        <f t="shared" si="1"/>
        <v>15.93742460100002</v>
      </c>
      <c r="L11" s="10">
        <f t="shared" si="2"/>
        <v>16.72200896426375</v>
      </c>
      <c r="M11" s="10">
        <f t="shared" si="2"/>
        <v>17.548735069535052</v>
      </c>
      <c r="N11" s="10">
        <f t="shared" si="2"/>
        <v>18.419749153247842</v>
      </c>
      <c r="O11" s="10">
        <f t="shared" si="2"/>
        <v>19.337295100846895</v>
      </c>
      <c r="P11" s="10">
        <f t="shared" si="2"/>
        <v>20.303718238052713</v>
      </c>
      <c r="Q11" s="10">
        <f t="shared" si="2"/>
        <v>21.321469241561964</v>
      </c>
      <c r="R11" s="10">
        <f t="shared" si="2"/>
        <v>25.958682111999995</v>
      </c>
      <c r="S11" s="10">
        <f t="shared" si="2"/>
        <v>31.643439610382526</v>
      </c>
      <c r="T11" s="10">
        <f t="shared" si="2"/>
        <v>33.25290298461914</v>
      </c>
      <c r="U11" s="10">
        <f t="shared" si="2"/>
        <v>42.61949728300002</v>
      </c>
    </row>
    <row r="12" spans="1:21" ht="16.5">
      <c r="A12" s="7">
        <v>11</v>
      </c>
      <c r="B12" s="9">
        <f aca="true" t="shared" si="3" ref="B12:K21">FV(B$1,$A12,-1,0,0)</f>
        <v>11.566834666531655</v>
      </c>
      <c r="C12" s="9">
        <f t="shared" si="3"/>
        <v>12.168715419732601</v>
      </c>
      <c r="D12" s="9">
        <f t="shared" si="3"/>
        <v>12.80779569081485</v>
      </c>
      <c r="E12" s="9">
        <f t="shared" si="3"/>
        <v>13.486351407876956</v>
      </c>
      <c r="F12" s="9">
        <f t="shared" si="3"/>
        <v>14.206787162326275</v>
      </c>
      <c r="G12" s="9">
        <f t="shared" si="3"/>
        <v>14.971642638923768</v>
      </c>
      <c r="H12" s="9">
        <f t="shared" si="3"/>
        <v>15.783599318569076</v>
      </c>
      <c r="I12" s="9">
        <f t="shared" si="3"/>
        <v>16.645487463182633</v>
      </c>
      <c r="J12" s="9">
        <f t="shared" si="3"/>
        <v>17.560293392282325</v>
      </c>
      <c r="K12" s="9">
        <f t="shared" si="3"/>
        <v>18.531167061100025</v>
      </c>
      <c r="L12" s="9">
        <f aca="true" t="shared" si="4" ref="L12:U21">FV(L$1,$A12,-1,0,0)</f>
        <v>19.561429950332762</v>
      </c>
      <c r="M12" s="9">
        <f t="shared" si="4"/>
        <v>20.654583277879254</v>
      </c>
      <c r="N12" s="9">
        <f t="shared" si="4"/>
        <v>21.814316543170058</v>
      </c>
      <c r="O12" s="9">
        <f t="shared" si="4"/>
        <v>23.04451641496546</v>
      </c>
      <c r="P12" s="9">
        <f t="shared" si="4"/>
        <v>24.349275973760616</v>
      </c>
      <c r="Q12" s="9">
        <f t="shared" si="4"/>
        <v>25.732904320211873</v>
      </c>
      <c r="R12" s="9">
        <f t="shared" si="4"/>
        <v>32.15041853439999</v>
      </c>
      <c r="S12" s="9">
        <f t="shared" si="4"/>
        <v>40.23786511687433</v>
      </c>
      <c r="T12" s="9">
        <f t="shared" si="4"/>
        <v>42.566128730773926</v>
      </c>
      <c r="U12" s="9">
        <f t="shared" si="4"/>
        <v>56.40534646790003</v>
      </c>
    </row>
    <row r="13" spans="1:21" ht="16.5">
      <c r="A13" s="7">
        <v>12</v>
      </c>
      <c r="B13" s="10">
        <f t="shared" si="3"/>
        <v>12.682503013196976</v>
      </c>
      <c r="C13" s="10">
        <f t="shared" si="3"/>
        <v>13.412089728127263</v>
      </c>
      <c r="D13" s="10">
        <f t="shared" si="3"/>
        <v>14.192029561539288</v>
      </c>
      <c r="E13" s="10">
        <f t="shared" si="3"/>
        <v>15.025805464192043</v>
      </c>
      <c r="F13" s="10">
        <f t="shared" si="3"/>
        <v>15.917126520442583</v>
      </c>
      <c r="G13" s="10">
        <f t="shared" si="3"/>
        <v>16.869941197259195</v>
      </c>
      <c r="H13" s="10">
        <f t="shared" si="3"/>
        <v>17.888451270868906</v>
      </c>
      <c r="I13" s="10">
        <f t="shared" si="3"/>
        <v>18.977126460237248</v>
      </c>
      <c r="J13" s="10">
        <f t="shared" si="3"/>
        <v>20.140719797587735</v>
      </c>
      <c r="K13" s="10">
        <f t="shared" si="3"/>
        <v>21.38428376721003</v>
      </c>
      <c r="L13" s="10">
        <f t="shared" si="4"/>
        <v>22.71318724486936</v>
      </c>
      <c r="M13" s="10">
        <f t="shared" si="4"/>
        <v>24.133133271224757</v>
      </c>
      <c r="N13" s="10">
        <f t="shared" si="4"/>
        <v>25.65017769378216</v>
      </c>
      <c r="O13" s="10">
        <f t="shared" si="4"/>
        <v>27.27074871306062</v>
      </c>
      <c r="P13" s="10">
        <f t="shared" si="4"/>
        <v>29.001667369824702</v>
      </c>
      <c r="Q13" s="10">
        <f t="shared" si="4"/>
        <v>30.85016901144577</v>
      </c>
      <c r="R13" s="10">
        <f t="shared" si="4"/>
        <v>39.58050224127999</v>
      </c>
      <c r="S13" s="10">
        <f t="shared" si="4"/>
        <v>50.894952744924176</v>
      </c>
      <c r="T13" s="10">
        <f t="shared" si="4"/>
        <v>54.20766091346741</v>
      </c>
      <c r="U13" s="10">
        <f t="shared" si="4"/>
        <v>74.32695040827005</v>
      </c>
    </row>
    <row r="14" spans="1:21" ht="16.5">
      <c r="A14" s="7">
        <v>13</v>
      </c>
      <c r="B14" s="9">
        <f t="shared" si="3"/>
        <v>13.80932804332895</v>
      </c>
      <c r="C14" s="9">
        <f t="shared" si="3"/>
        <v>14.680331522689805</v>
      </c>
      <c r="D14" s="9">
        <f t="shared" si="3"/>
        <v>15.617790448385465</v>
      </c>
      <c r="E14" s="9">
        <f t="shared" si="3"/>
        <v>16.626837682759724</v>
      </c>
      <c r="F14" s="9">
        <f t="shared" si="3"/>
        <v>17.71298284646472</v>
      </c>
      <c r="G14" s="9">
        <f t="shared" si="3"/>
        <v>18.88213766909475</v>
      </c>
      <c r="H14" s="9">
        <f t="shared" si="3"/>
        <v>20.140642859829732</v>
      </c>
      <c r="I14" s="9">
        <f t="shared" si="3"/>
        <v>21.495296577056227</v>
      </c>
      <c r="J14" s="9">
        <f t="shared" si="3"/>
        <v>22.95338457937064</v>
      </c>
      <c r="K14" s="9">
        <f t="shared" si="3"/>
        <v>24.52271214393103</v>
      </c>
      <c r="L14" s="9">
        <f t="shared" si="4"/>
        <v>26.211637841804986</v>
      </c>
      <c r="M14" s="9">
        <f t="shared" si="4"/>
        <v>28.029109263771723</v>
      </c>
      <c r="N14" s="9">
        <f t="shared" si="4"/>
        <v>29.984700793973847</v>
      </c>
      <c r="O14" s="9">
        <f t="shared" si="4"/>
        <v>32.088653532889104</v>
      </c>
      <c r="P14" s="9">
        <f t="shared" si="4"/>
        <v>34.351917475298414</v>
      </c>
      <c r="Q14" s="9">
        <f t="shared" si="4"/>
        <v>36.786196053277095</v>
      </c>
      <c r="R14" s="9">
        <f t="shared" si="4"/>
        <v>48.49660268953599</v>
      </c>
      <c r="S14" s="9">
        <f t="shared" si="4"/>
        <v>64.10974140370597</v>
      </c>
      <c r="T14" s="9">
        <f t="shared" si="4"/>
        <v>68.75957614183426</v>
      </c>
      <c r="U14" s="9">
        <f t="shared" si="4"/>
        <v>97.62503553075106</v>
      </c>
    </row>
    <row r="15" spans="1:21" ht="16.5">
      <c r="A15" s="7">
        <v>14</v>
      </c>
      <c r="B15" s="10">
        <f t="shared" si="3"/>
        <v>14.947421323762255</v>
      </c>
      <c r="C15" s="10">
        <f t="shared" si="3"/>
        <v>15.973938153143607</v>
      </c>
      <c r="D15" s="10">
        <f t="shared" si="3"/>
        <v>17.086324161837034</v>
      </c>
      <c r="E15" s="10">
        <f t="shared" si="3"/>
        <v>18.291911190070113</v>
      </c>
      <c r="F15" s="10">
        <f t="shared" si="3"/>
        <v>19.598631988787947</v>
      </c>
      <c r="G15" s="10">
        <f t="shared" si="3"/>
        <v>21.015065929240436</v>
      </c>
      <c r="H15" s="10">
        <f t="shared" si="3"/>
        <v>22.55048786001781</v>
      </c>
      <c r="I15" s="10">
        <f t="shared" si="3"/>
        <v>24.214920303220733</v>
      </c>
      <c r="J15" s="10">
        <f t="shared" si="3"/>
        <v>26.019189191513995</v>
      </c>
      <c r="K15" s="10">
        <f t="shared" si="3"/>
        <v>27.974983358324142</v>
      </c>
      <c r="L15" s="10">
        <f t="shared" si="4"/>
        <v>30.094918004403528</v>
      </c>
      <c r="M15" s="10">
        <f t="shared" si="4"/>
        <v>32.39260237542433</v>
      </c>
      <c r="N15" s="10">
        <f t="shared" si="4"/>
        <v>34.88271189719043</v>
      </c>
      <c r="O15" s="10">
        <f t="shared" si="4"/>
        <v>37.58106502749357</v>
      </c>
      <c r="P15" s="10">
        <f t="shared" si="4"/>
        <v>40.50470509659317</v>
      </c>
      <c r="Q15" s="10">
        <f t="shared" si="4"/>
        <v>43.671987421801425</v>
      </c>
      <c r="R15" s="10">
        <f t="shared" si="4"/>
        <v>59.19592322744318</v>
      </c>
      <c r="S15" s="10">
        <f t="shared" si="4"/>
        <v>80.4960793405954</v>
      </c>
      <c r="T15" s="10">
        <f t="shared" si="4"/>
        <v>86.94947017729282</v>
      </c>
      <c r="U15" s="10">
        <f t="shared" si="4"/>
        <v>127.9125461899764</v>
      </c>
    </row>
    <row r="16" spans="1:21" ht="16.5">
      <c r="A16" s="7">
        <v>15</v>
      </c>
      <c r="B16" s="9">
        <f t="shared" si="3"/>
        <v>16.096895536999845</v>
      </c>
      <c r="C16" s="9">
        <f t="shared" si="3"/>
        <v>17.29341691620646</v>
      </c>
      <c r="D16" s="9">
        <f t="shared" si="3"/>
        <v>18.59891388669215</v>
      </c>
      <c r="E16" s="9">
        <f t="shared" si="3"/>
        <v>20.023587637672918</v>
      </c>
      <c r="F16" s="9">
        <f t="shared" si="3"/>
        <v>21.578563588227357</v>
      </c>
      <c r="G16" s="9">
        <f t="shared" si="3"/>
        <v>23.275969884994872</v>
      </c>
      <c r="H16" s="9">
        <f t="shared" si="3"/>
        <v>25.129022010219064</v>
      </c>
      <c r="I16" s="9">
        <f t="shared" si="3"/>
        <v>27.152113927478393</v>
      </c>
      <c r="J16" s="9">
        <f t="shared" si="3"/>
        <v>29.360916218750255</v>
      </c>
      <c r="K16" s="9">
        <f t="shared" si="3"/>
        <v>31.772481694156557</v>
      </c>
      <c r="L16" s="9">
        <f t="shared" si="4"/>
        <v>34.40535898488792</v>
      </c>
      <c r="M16" s="9">
        <f t="shared" si="4"/>
        <v>37.27971466047524</v>
      </c>
      <c r="N16" s="9">
        <f t="shared" si="4"/>
        <v>40.41746444382519</v>
      </c>
      <c r="O16" s="9">
        <f t="shared" si="4"/>
        <v>43.84241413134267</v>
      </c>
      <c r="P16" s="9">
        <f t="shared" si="4"/>
        <v>47.580410861082136</v>
      </c>
      <c r="Q16" s="9">
        <f t="shared" si="4"/>
        <v>51.65950540928965</v>
      </c>
      <c r="R16" s="9">
        <f t="shared" si="4"/>
        <v>72.03510787293182</v>
      </c>
      <c r="S16" s="9">
        <f t="shared" si="4"/>
        <v>100.81513838233832</v>
      </c>
      <c r="T16" s="9">
        <f t="shared" si="4"/>
        <v>109.68683772161603</v>
      </c>
      <c r="U16" s="9">
        <f t="shared" si="4"/>
        <v>167.28631004696933</v>
      </c>
    </row>
    <row r="17" spans="1:21" ht="16.5">
      <c r="A17" s="7">
        <v>16</v>
      </c>
      <c r="B17" s="10">
        <f t="shared" si="3"/>
        <v>17.25786449236988</v>
      </c>
      <c r="C17" s="10">
        <f t="shared" si="3"/>
        <v>18.639285254530602</v>
      </c>
      <c r="D17" s="10">
        <f t="shared" si="3"/>
        <v>20.156881303292902</v>
      </c>
      <c r="E17" s="10">
        <f t="shared" si="3"/>
        <v>21.824531143179843</v>
      </c>
      <c r="F17" s="10">
        <f t="shared" si="3"/>
        <v>23.65749176763872</v>
      </c>
      <c r="G17" s="10">
        <f t="shared" si="3"/>
        <v>25.672528078094555</v>
      </c>
      <c r="H17" s="10">
        <f t="shared" si="3"/>
        <v>27.88805355093439</v>
      </c>
      <c r="I17" s="10">
        <f t="shared" si="3"/>
        <v>30.324283041676665</v>
      </c>
      <c r="J17" s="10">
        <f t="shared" si="3"/>
        <v>33.00339867843778</v>
      </c>
      <c r="K17" s="10">
        <f t="shared" si="3"/>
        <v>35.949729863572216</v>
      </c>
      <c r="L17" s="10">
        <f t="shared" si="4"/>
        <v>39.18994847322558</v>
      </c>
      <c r="M17" s="10">
        <f t="shared" si="4"/>
        <v>42.75328041973227</v>
      </c>
      <c r="N17" s="10">
        <f t="shared" si="4"/>
        <v>46.671734821522456</v>
      </c>
      <c r="O17" s="10">
        <f t="shared" si="4"/>
        <v>50.98035210973066</v>
      </c>
      <c r="P17" s="10">
        <f t="shared" si="4"/>
        <v>55.71747249024444</v>
      </c>
      <c r="Q17" s="10">
        <f t="shared" si="4"/>
        <v>60.925026274775995</v>
      </c>
      <c r="R17" s="10">
        <f t="shared" si="4"/>
        <v>87.44212944751817</v>
      </c>
      <c r="S17" s="10">
        <f t="shared" si="4"/>
        <v>126.0107715940995</v>
      </c>
      <c r="T17" s="10">
        <f t="shared" si="4"/>
        <v>138.10854715202004</v>
      </c>
      <c r="U17" s="10">
        <f t="shared" si="4"/>
        <v>218.4722030610601</v>
      </c>
    </row>
    <row r="18" spans="1:21" ht="16.5">
      <c r="A18" s="7">
        <v>17</v>
      </c>
      <c r="B18" s="9">
        <f t="shared" si="3"/>
        <v>18.430443137293583</v>
      </c>
      <c r="C18" s="9">
        <f t="shared" si="3"/>
        <v>20.01207095962122</v>
      </c>
      <c r="D18" s="9">
        <f t="shared" si="3"/>
        <v>21.76158774239169</v>
      </c>
      <c r="E18" s="9">
        <f t="shared" si="3"/>
        <v>23.697512388907036</v>
      </c>
      <c r="F18" s="9">
        <f t="shared" si="3"/>
        <v>25.840366356020663</v>
      </c>
      <c r="G18" s="9">
        <f t="shared" si="3"/>
        <v>28.212879762780233</v>
      </c>
      <c r="H18" s="9">
        <f t="shared" si="3"/>
        <v>30.8402172994998</v>
      </c>
      <c r="I18" s="9">
        <f t="shared" si="3"/>
        <v>33.7502256850108</v>
      </c>
      <c r="J18" s="9">
        <f t="shared" si="3"/>
        <v>36.97370455949718</v>
      </c>
      <c r="K18" s="9">
        <f t="shared" si="3"/>
        <v>40.544702849929436</v>
      </c>
      <c r="L18" s="9">
        <f t="shared" si="4"/>
        <v>44.500842805280385</v>
      </c>
      <c r="M18" s="9">
        <f t="shared" si="4"/>
        <v>48.883674070100135</v>
      </c>
      <c r="N18" s="9">
        <f t="shared" si="4"/>
        <v>53.73906034832037</v>
      </c>
      <c r="O18" s="9">
        <f t="shared" si="4"/>
        <v>59.11760140509294</v>
      </c>
      <c r="P18" s="9">
        <f t="shared" si="4"/>
        <v>65.07509336378111</v>
      </c>
      <c r="Q18" s="9">
        <f t="shared" si="4"/>
        <v>71.67303047874015</v>
      </c>
      <c r="R18" s="9">
        <f t="shared" si="4"/>
        <v>105.9305553370218</v>
      </c>
      <c r="S18" s="9">
        <f t="shared" si="4"/>
        <v>157.25335677668335</v>
      </c>
      <c r="T18" s="9">
        <f t="shared" si="4"/>
        <v>173.63568394002505</v>
      </c>
      <c r="U18" s="9">
        <f t="shared" si="4"/>
        <v>285.01386397937813</v>
      </c>
    </row>
    <row r="19" spans="1:21" ht="16.5">
      <c r="A19" s="7">
        <v>18</v>
      </c>
      <c r="B19" s="10">
        <f t="shared" si="3"/>
        <v>19.614747568666523</v>
      </c>
      <c r="C19" s="10">
        <f t="shared" si="3"/>
        <v>21.412312378813635</v>
      </c>
      <c r="D19" s="10">
        <f t="shared" si="3"/>
        <v>23.41443537466344</v>
      </c>
      <c r="E19" s="10">
        <f t="shared" si="3"/>
        <v>25.645412884463326</v>
      </c>
      <c r="F19" s="10">
        <f t="shared" si="3"/>
        <v>28.132384673821694</v>
      </c>
      <c r="G19" s="10">
        <f t="shared" si="3"/>
        <v>30.905652548547046</v>
      </c>
      <c r="H19" s="10">
        <f t="shared" si="3"/>
        <v>33.99903251046479</v>
      </c>
      <c r="I19" s="10">
        <f t="shared" si="3"/>
        <v>37.45024373981167</v>
      </c>
      <c r="J19" s="10">
        <f t="shared" si="3"/>
        <v>41.301337969851936</v>
      </c>
      <c r="K19" s="10">
        <f t="shared" si="3"/>
        <v>45.59917313492238</v>
      </c>
      <c r="L19" s="10">
        <f t="shared" si="4"/>
        <v>50.395935513861225</v>
      </c>
      <c r="M19" s="10">
        <f t="shared" si="4"/>
        <v>55.74971495851214</v>
      </c>
      <c r="N19" s="10">
        <f t="shared" si="4"/>
        <v>61.725138193602014</v>
      </c>
      <c r="O19" s="10">
        <f t="shared" si="4"/>
        <v>68.39406560180595</v>
      </c>
      <c r="P19" s="10">
        <f t="shared" si="4"/>
        <v>75.83635736834826</v>
      </c>
      <c r="Q19" s="10">
        <f t="shared" si="4"/>
        <v>84.14071535533857</v>
      </c>
      <c r="R19" s="10">
        <f t="shared" si="4"/>
        <v>128.11666640442616</v>
      </c>
      <c r="S19" s="10">
        <f t="shared" si="4"/>
        <v>195.9941624030874</v>
      </c>
      <c r="T19" s="10">
        <f t="shared" si="4"/>
        <v>218.0446049250313</v>
      </c>
      <c r="U19" s="10">
        <f t="shared" si="4"/>
        <v>371.51802317319164</v>
      </c>
    </row>
    <row r="20" spans="1:21" ht="16.5">
      <c r="A20" s="7">
        <v>19</v>
      </c>
      <c r="B20" s="9">
        <f t="shared" si="3"/>
        <v>20.81089504435316</v>
      </c>
      <c r="C20" s="9">
        <f t="shared" si="3"/>
        <v>22.840558626389907</v>
      </c>
      <c r="D20" s="9">
        <f t="shared" si="3"/>
        <v>25.116868435903342</v>
      </c>
      <c r="E20" s="9">
        <f t="shared" si="3"/>
        <v>27.671229399841856</v>
      </c>
      <c r="F20" s="9">
        <f t="shared" si="3"/>
        <v>30.53900390751278</v>
      </c>
      <c r="G20" s="9">
        <f t="shared" si="3"/>
        <v>33.759991701459874</v>
      </c>
      <c r="H20" s="9">
        <f t="shared" si="3"/>
        <v>37.37896478619732</v>
      </c>
      <c r="I20" s="9">
        <f t="shared" si="3"/>
        <v>41.44626323899661</v>
      </c>
      <c r="J20" s="9">
        <f t="shared" si="3"/>
        <v>46.018458387138615</v>
      </c>
      <c r="K20" s="9">
        <f t="shared" si="3"/>
        <v>51.15909044841464</v>
      </c>
      <c r="L20" s="9">
        <f t="shared" si="4"/>
        <v>56.939488420385956</v>
      </c>
      <c r="M20" s="9">
        <f t="shared" si="4"/>
        <v>63.439680753533594</v>
      </c>
      <c r="N20" s="9">
        <f t="shared" si="4"/>
        <v>70.74940615877026</v>
      </c>
      <c r="O20" s="9">
        <f t="shared" si="4"/>
        <v>78.96923478605879</v>
      </c>
      <c r="P20" s="9">
        <f t="shared" si="4"/>
        <v>88.21181097360049</v>
      </c>
      <c r="Q20" s="9">
        <f t="shared" si="4"/>
        <v>98.60322981219274</v>
      </c>
      <c r="R20" s="9">
        <f t="shared" si="4"/>
        <v>154.7399996853114</v>
      </c>
      <c r="S20" s="9">
        <f t="shared" si="4"/>
        <v>244.03276137982837</v>
      </c>
      <c r="T20" s="9">
        <f t="shared" si="4"/>
        <v>273.55575615628914</v>
      </c>
      <c r="U20" s="9">
        <f t="shared" si="4"/>
        <v>483.9734301251492</v>
      </c>
    </row>
    <row r="21" spans="1:21" ht="16.5">
      <c r="A21" s="7">
        <v>20</v>
      </c>
      <c r="B21" s="10">
        <f t="shared" si="3"/>
        <v>22.019003994796705</v>
      </c>
      <c r="C21" s="10">
        <f t="shared" si="3"/>
        <v>24.29736979891771</v>
      </c>
      <c r="D21" s="10">
        <f t="shared" si="3"/>
        <v>26.870374488980442</v>
      </c>
      <c r="E21" s="10">
        <f t="shared" si="3"/>
        <v>29.77807857583553</v>
      </c>
      <c r="F21" s="10">
        <f t="shared" si="3"/>
        <v>33.06595410288841</v>
      </c>
      <c r="G21" s="10">
        <f t="shared" si="3"/>
        <v>36.78559120354746</v>
      </c>
      <c r="H21" s="10">
        <f t="shared" si="3"/>
        <v>40.99549232123113</v>
      </c>
      <c r="I21" s="10">
        <f t="shared" si="3"/>
        <v>45.76196429811633</v>
      </c>
      <c r="J21" s="10">
        <f t="shared" si="3"/>
        <v>51.16011964198108</v>
      </c>
      <c r="K21" s="10">
        <f t="shared" si="3"/>
        <v>57.2749994932561</v>
      </c>
      <c r="L21" s="10">
        <f t="shared" si="4"/>
        <v>64.2028321466284</v>
      </c>
      <c r="M21" s="10">
        <f t="shared" si="4"/>
        <v>72.0524424439576</v>
      </c>
      <c r="N21" s="10">
        <f t="shared" si="4"/>
        <v>80.94682895941038</v>
      </c>
      <c r="O21" s="10">
        <f t="shared" si="4"/>
        <v>91.02492765610702</v>
      </c>
      <c r="P21" s="10">
        <f t="shared" si="4"/>
        <v>102.44358261964055</v>
      </c>
      <c r="Q21" s="10">
        <f t="shared" si="4"/>
        <v>115.37974658214355</v>
      </c>
      <c r="R21" s="10">
        <f t="shared" si="4"/>
        <v>186.68799962237367</v>
      </c>
      <c r="S21" s="10">
        <f t="shared" si="4"/>
        <v>303.60062411098716</v>
      </c>
      <c r="T21" s="10">
        <f t="shared" si="4"/>
        <v>342.9446951953614</v>
      </c>
      <c r="U21" s="10">
        <f t="shared" si="4"/>
        <v>630.1654591626939</v>
      </c>
    </row>
    <row r="22" spans="1:21" ht="16.5">
      <c r="A22" s="7">
        <v>21</v>
      </c>
      <c r="B22" s="9">
        <f aca="true" t="shared" si="5" ref="B22:K31">FV(B$1,$A22,-1,0,0)</f>
        <v>23.23919403474466</v>
      </c>
      <c r="C22" s="9">
        <f t="shared" si="5"/>
        <v>25.78331719489606</v>
      </c>
      <c r="D22" s="9">
        <f t="shared" si="5"/>
        <v>28.676485723649847</v>
      </c>
      <c r="E22" s="9">
        <f t="shared" si="5"/>
        <v>31.969201718868966</v>
      </c>
      <c r="F22" s="9">
        <f t="shared" si="5"/>
        <v>35.71925180803284</v>
      </c>
      <c r="G22" s="9">
        <f t="shared" si="5"/>
        <v>39.99272667576032</v>
      </c>
      <c r="H22" s="9">
        <f t="shared" si="5"/>
        <v>44.86517678371732</v>
      </c>
      <c r="I22" s="9">
        <f t="shared" si="5"/>
        <v>50.42292144196564</v>
      </c>
      <c r="J22" s="9">
        <f t="shared" si="5"/>
        <v>56.764530409759395</v>
      </c>
      <c r="K22" s="9">
        <f t="shared" si="5"/>
        <v>64.00249944258171</v>
      </c>
      <c r="L22" s="9">
        <f aca="true" t="shared" si="6" ref="L22:U31">FV(L$1,$A22,-1,0,0)</f>
        <v>72.26514368275751</v>
      </c>
      <c r="M22" s="9">
        <f t="shared" si="6"/>
        <v>81.69873553723252</v>
      </c>
      <c r="N22" s="9">
        <f t="shared" si="6"/>
        <v>92.46991672413372</v>
      </c>
      <c r="O22" s="9">
        <f t="shared" si="6"/>
        <v>104.76841752796199</v>
      </c>
      <c r="P22" s="9">
        <f t="shared" si="6"/>
        <v>118.81012001258664</v>
      </c>
      <c r="Q22" s="9">
        <f t="shared" si="6"/>
        <v>134.84050603528655</v>
      </c>
      <c r="R22" s="9">
        <f t="shared" si="6"/>
        <v>225.0255995468484</v>
      </c>
      <c r="S22" s="9">
        <f t="shared" si="6"/>
        <v>377.46477389762407</v>
      </c>
      <c r="T22" s="9">
        <f t="shared" si="6"/>
        <v>429.6808689942018</v>
      </c>
      <c r="U22" s="9">
        <f t="shared" si="6"/>
        <v>820.2150969115021</v>
      </c>
    </row>
    <row r="23" spans="1:21" ht="16.5">
      <c r="A23" s="7">
        <v>22</v>
      </c>
      <c r="B23" s="10">
        <f t="shared" si="5"/>
        <v>24.471585975092136</v>
      </c>
      <c r="C23" s="10">
        <f t="shared" si="5"/>
        <v>27.298983538793987</v>
      </c>
      <c r="D23" s="10">
        <f t="shared" si="5"/>
        <v>30.53678029535935</v>
      </c>
      <c r="E23" s="10">
        <f t="shared" si="5"/>
        <v>34.247969787623724</v>
      </c>
      <c r="F23" s="10">
        <f t="shared" si="5"/>
        <v>38.505214398434475</v>
      </c>
      <c r="G23" s="10">
        <f t="shared" si="5"/>
        <v>43.39229027630594</v>
      </c>
      <c r="H23" s="10">
        <f t="shared" si="5"/>
        <v>49.005739158577526</v>
      </c>
      <c r="I23" s="10">
        <f t="shared" si="5"/>
        <v>55.4567551573229</v>
      </c>
      <c r="J23" s="10">
        <f t="shared" si="5"/>
        <v>62.87333814663774</v>
      </c>
      <c r="K23" s="10">
        <f t="shared" si="5"/>
        <v>71.4027493868399</v>
      </c>
      <c r="L23" s="10">
        <f t="shared" si="6"/>
        <v>81.21430948786083</v>
      </c>
      <c r="M23" s="10">
        <f t="shared" si="6"/>
        <v>92.5025838017004</v>
      </c>
      <c r="N23" s="10">
        <f t="shared" si="6"/>
        <v>105.49100589827108</v>
      </c>
      <c r="O23" s="10">
        <f t="shared" si="6"/>
        <v>120.43599598187664</v>
      </c>
      <c r="P23" s="10">
        <f t="shared" si="6"/>
        <v>137.63163801447462</v>
      </c>
      <c r="Q23" s="10">
        <f t="shared" si="6"/>
        <v>157.4149870009324</v>
      </c>
      <c r="R23" s="10">
        <f t="shared" si="6"/>
        <v>271.03071945621804</v>
      </c>
      <c r="S23" s="10">
        <f t="shared" si="6"/>
        <v>469.0563196330539</v>
      </c>
      <c r="T23" s="10">
        <f t="shared" si="6"/>
        <v>538.1010862427522</v>
      </c>
      <c r="U23" s="10">
        <f t="shared" si="6"/>
        <v>1067.2796259849529</v>
      </c>
    </row>
    <row r="24" spans="1:21" ht="16.5">
      <c r="A24" s="7">
        <v>23</v>
      </c>
      <c r="B24" s="9">
        <f t="shared" si="5"/>
        <v>25.716301834843037</v>
      </c>
      <c r="C24" s="9">
        <f t="shared" si="5"/>
        <v>28.84496320956985</v>
      </c>
      <c r="D24" s="9">
        <f t="shared" si="5"/>
        <v>32.452883704220135</v>
      </c>
      <c r="E24" s="9">
        <f t="shared" si="5"/>
        <v>36.61788857912867</v>
      </c>
      <c r="F24" s="9">
        <f t="shared" si="5"/>
        <v>41.430475118356206</v>
      </c>
      <c r="G24" s="9">
        <f t="shared" si="5"/>
        <v>46.99582769288431</v>
      </c>
      <c r="H24" s="9">
        <f t="shared" si="5"/>
        <v>53.43614089967795</v>
      </c>
      <c r="I24" s="9">
        <f t="shared" si="5"/>
        <v>60.89329556990873</v>
      </c>
      <c r="J24" s="9">
        <f t="shared" si="5"/>
        <v>69.53193857983514</v>
      </c>
      <c r="K24" s="9">
        <f t="shared" si="5"/>
        <v>79.54302432552389</v>
      </c>
      <c r="L24" s="9">
        <f t="shared" si="6"/>
        <v>91.14788353152552</v>
      </c>
      <c r="M24" s="9">
        <f t="shared" si="6"/>
        <v>104.60289385790445</v>
      </c>
      <c r="N24" s="9">
        <f t="shared" si="6"/>
        <v>120.20483666504632</v>
      </c>
      <c r="O24" s="9">
        <f t="shared" si="6"/>
        <v>138.29703541933938</v>
      </c>
      <c r="P24" s="9">
        <f t="shared" si="6"/>
        <v>159.2763837166458</v>
      </c>
      <c r="Q24" s="9">
        <f t="shared" si="6"/>
        <v>183.60138492108155</v>
      </c>
      <c r="R24" s="9">
        <f t="shared" si="6"/>
        <v>326.2368633474617</v>
      </c>
      <c r="S24" s="9">
        <f t="shared" si="6"/>
        <v>582.6298363449869</v>
      </c>
      <c r="T24" s="9">
        <f t="shared" si="6"/>
        <v>673.6263578034402</v>
      </c>
      <c r="U24" s="9">
        <f t="shared" si="6"/>
        <v>1388.4635137804387</v>
      </c>
    </row>
    <row r="25" spans="1:21" ht="16.5">
      <c r="A25" s="7">
        <v>24</v>
      </c>
      <c r="B25" s="10">
        <f t="shared" si="5"/>
        <v>26.973464853191498</v>
      </c>
      <c r="C25" s="10">
        <f t="shared" si="5"/>
        <v>30.42186247376125</v>
      </c>
      <c r="D25" s="10">
        <f t="shared" si="5"/>
        <v>34.426470215346725</v>
      </c>
      <c r="E25" s="10">
        <f t="shared" si="5"/>
        <v>39.082604122293816</v>
      </c>
      <c r="F25" s="10">
        <f t="shared" si="5"/>
        <v>44.50199887427401</v>
      </c>
      <c r="G25" s="10">
        <f t="shared" si="5"/>
        <v>50.81557735445736</v>
      </c>
      <c r="H25" s="10">
        <f t="shared" si="5"/>
        <v>58.17667076265541</v>
      </c>
      <c r="I25" s="10">
        <f t="shared" si="5"/>
        <v>66.76475921550143</v>
      </c>
      <c r="J25" s="10">
        <f t="shared" si="5"/>
        <v>76.7898130520203</v>
      </c>
      <c r="K25" s="10">
        <f t="shared" si="5"/>
        <v>88.49732675807627</v>
      </c>
      <c r="L25" s="10">
        <f t="shared" si="6"/>
        <v>102.1741507199933</v>
      </c>
      <c r="M25" s="10">
        <f t="shared" si="6"/>
        <v>118.15524112085296</v>
      </c>
      <c r="N25" s="10">
        <f t="shared" si="6"/>
        <v>136.83146543150235</v>
      </c>
      <c r="O25" s="10">
        <f t="shared" si="6"/>
        <v>158.65862037804692</v>
      </c>
      <c r="P25" s="10">
        <f t="shared" si="6"/>
        <v>184.16784127414263</v>
      </c>
      <c r="Q25" s="10">
        <f t="shared" si="6"/>
        <v>213.9776065084546</v>
      </c>
      <c r="R25" s="10">
        <f t="shared" si="6"/>
        <v>392.48423601695396</v>
      </c>
      <c r="S25" s="10">
        <f t="shared" si="6"/>
        <v>723.4609970677836</v>
      </c>
      <c r="T25" s="10">
        <f t="shared" si="6"/>
        <v>843.0329472543003</v>
      </c>
      <c r="U25" s="10">
        <f t="shared" si="6"/>
        <v>1806.0025679145701</v>
      </c>
    </row>
    <row r="26" spans="1:21" ht="16.5">
      <c r="A26" s="7">
        <v>25</v>
      </c>
      <c r="B26" s="9">
        <f t="shared" si="5"/>
        <v>28.243199501723424</v>
      </c>
      <c r="C26" s="9">
        <f t="shared" si="5"/>
        <v>32.030299723236475</v>
      </c>
      <c r="D26" s="9">
        <f t="shared" si="5"/>
        <v>36.459264321807126</v>
      </c>
      <c r="E26" s="9">
        <f t="shared" si="5"/>
        <v>41.645908287185584</v>
      </c>
      <c r="F26" s="9">
        <f t="shared" si="5"/>
        <v>47.72709881798772</v>
      </c>
      <c r="G26" s="9">
        <f t="shared" si="5"/>
        <v>54.8645119957248</v>
      </c>
      <c r="H26" s="9">
        <f t="shared" si="5"/>
        <v>63.24903771604129</v>
      </c>
      <c r="I26" s="9">
        <f t="shared" si="5"/>
        <v>73.10593995274156</v>
      </c>
      <c r="J26" s="9">
        <f t="shared" si="5"/>
        <v>84.70089622670216</v>
      </c>
      <c r="K26" s="9">
        <f t="shared" si="5"/>
        <v>98.34705943388391</v>
      </c>
      <c r="L26" s="9">
        <f t="shared" si="6"/>
        <v>114.41330729919254</v>
      </c>
      <c r="M26" s="9">
        <f t="shared" si="6"/>
        <v>133.3338700553553</v>
      </c>
      <c r="N26" s="9">
        <f t="shared" si="6"/>
        <v>155.61955593759762</v>
      </c>
      <c r="O26" s="9">
        <f t="shared" si="6"/>
        <v>181.87082723097348</v>
      </c>
      <c r="P26" s="9">
        <f t="shared" si="6"/>
        <v>212.793017465264</v>
      </c>
      <c r="Q26" s="9">
        <f t="shared" si="6"/>
        <v>249.2140235498073</v>
      </c>
      <c r="R26" s="9">
        <f t="shared" si="6"/>
        <v>471.98108322034483</v>
      </c>
      <c r="S26" s="9">
        <f t="shared" si="6"/>
        <v>898.0916363640517</v>
      </c>
      <c r="T26" s="9">
        <f t="shared" si="6"/>
        <v>1054.7911840678755</v>
      </c>
      <c r="U26" s="9">
        <f t="shared" si="6"/>
        <v>2348.8033382889416</v>
      </c>
    </row>
    <row r="27" spans="1:21" ht="16.5">
      <c r="A27" s="7">
        <v>30</v>
      </c>
      <c r="B27" s="10">
        <f t="shared" si="5"/>
        <v>34.784891533290626</v>
      </c>
      <c r="C27" s="10">
        <f t="shared" si="5"/>
        <v>40.56807920516767</v>
      </c>
      <c r="D27" s="10">
        <f t="shared" si="5"/>
        <v>47.57541570632197</v>
      </c>
      <c r="E27" s="10">
        <f t="shared" si="5"/>
        <v>56.08493775068855</v>
      </c>
      <c r="F27" s="10">
        <f t="shared" si="5"/>
        <v>66.43884750301325</v>
      </c>
      <c r="G27" s="10">
        <f t="shared" si="5"/>
        <v>79.05818621522099</v>
      </c>
      <c r="H27" s="10">
        <f t="shared" si="5"/>
        <v>94.46078632374328</v>
      </c>
      <c r="I27" s="10">
        <f t="shared" si="5"/>
        <v>113.28321111341806</v>
      </c>
      <c r="J27" s="10">
        <f t="shared" si="5"/>
        <v>136.307538545903</v>
      </c>
      <c r="K27" s="10">
        <f t="shared" si="5"/>
        <v>164.49402268886445</v>
      </c>
      <c r="L27" s="10">
        <f t="shared" si="6"/>
        <v>199.02087792646662</v>
      </c>
      <c r="M27" s="10">
        <f t="shared" si="6"/>
        <v>241.3326843409248</v>
      </c>
      <c r="N27" s="10">
        <f t="shared" si="6"/>
        <v>293.19921505647386</v>
      </c>
      <c r="O27" s="10">
        <f t="shared" si="6"/>
        <v>356.7868470236672</v>
      </c>
      <c r="P27" s="10">
        <f t="shared" si="6"/>
        <v>434.7451463785717</v>
      </c>
      <c r="Q27" s="10">
        <f t="shared" si="6"/>
        <v>530.3117306797676</v>
      </c>
      <c r="R27" s="10">
        <f t="shared" si="6"/>
        <v>1181.8815689988483</v>
      </c>
      <c r="S27" s="10">
        <f t="shared" si="6"/>
        <v>2640.916387256682</v>
      </c>
      <c r="T27" s="10">
        <f t="shared" si="6"/>
        <v>3227.1742677852644</v>
      </c>
      <c r="U27" s="10">
        <f t="shared" si="6"/>
        <v>8729.985478833161</v>
      </c>
    </row>
    <row r="28" spans="1:21" ht="16.5">
      <c r="A28" s="7">
        <v>35</v>
      </c>
      <c r="B28" s="9">
        <f t="shared" si="5"/>
        <v>41.66027560312682</v>
      </c>
      <c r="C28" s="9">
        <f t="shared" si="5"/>
        <v>49.994477633122735</v>
      </c>
      <c r="D28" s="9">
        <f t="shared" si="5"/>
        <v>60.462081812384085</v>
      </c>
      <c r="E28" s="9">
        <f t="shared" si="5"/>
        <v>73.65222485529858</v>
      </c>
      <c r="F28" s="9">
        <f t="shared" si="5"/>
        <v>90.32030735184502</v>
      </c>
      <c r="G28" s="9">
        <f t="shared" si="5"/>
        <v>111.4347798718725</v>
      </c>
      <c r="H28" s="9">
        <f t="shared" si="5"/>
        <v>138.23687835164904</v>
      </c>
      <c r="I28" s="9">
        <f t="shared" si="5"/>
        <v>172.316803679007</v>
      </c>
      <c r="J28" s="9">
        <f t="shared" si="5"/>
        <v>215.7107546501815</v>
      </c>
      <c r="K28" s="9">
        <f t="shared" si="5"/>
        <v>271.0243684806432</v>
      </c>
      <c r="L28" s="9">
        <f t="shared" si="6"/>
        <v>341.589554795154</v>
      </c>
      <c r="M28" s="9">
        <f t="shared" si="6"/>
        <v>431.66349649255943</v>
      </c>
      <c r="N28" s="9">
        <f t="shared" si="6"/>
        <v>546.6808189731934</v>
      </c>
      <c r="O28" s="9">
        <f t="shared" si="6"/>
        <v>693.5727022278869</v>
      </c>
      <c r="P28" s="9">
        <f t="shared" si="6"/>
        <v>881.170156149279</v>
      </c>
      <c r="Q28" s="9">
        <f t="shared" si="6"/>
        <v>1120.7129548206676</v>
      </c>
      <c r="R28" s="9">
        <f t="shared" si="6"/>
        <v>2948.341145771213</v>
      </c>
      <c r="S28" s="9">
        <f t="shared" si="6"/>
        <v>7750.225106344552</v>
      </c>
      <c r="T28" s="9">
        <f t="shared" si="6"/>
        <v>9856.761315262647</v>
      </c>
      <c r="U28" s="9">
        <f t="shared" si="6"/>
        <v>32422.868083924022</v>
      </c>
    </row>
    <row r="29" spans="1:21" ht="16.5">
      <c r="A29" s="7">
        <v>36</v>
      </c>
      <c r="B29" s="10">
        <f t="shared" si="5"/>
        <v>43.0768783591581</v>
      </c>
      <c r="C29" s="10">
        <f t="shared" si="5"/>
        <v>51.99436718578518</v>
      </c>
      <c r="D29" s="10">
        <f t="shared" si="5"/>
        <v>63.2759442667556</v>
      </c>
      <c r="E29" s="10">
        <f t="shared" si="5"/>
        <v>77.59831384951052</v>
      </c>
      <c r="F29" s="10">
        <f t="shared" si="5"/>
        <v>95.83632271943725</v>
      </c>
      <c r="G29" s="10">
        <f t="shared" si="5"/>
        <v>119.12086666418485</v>
      </c>
      <c r="H29" s="10">
        <f t="shared" si="5"/>
        <v>148.91345983626448</v>
      </c>
      <c r="I29" s="10">
        <f t="shared" si="5"/>
        <v>187.1021479733276</v>
      </c>
      <c r="J29" s="10">
        <f t="shared" si="5"/>
        <v>236.12472256869785</v>
      </c>
      <c r="K29" s="10">
        <f t="shared" si="5"/>
        <v>299.1268053287075</v>
      </c>
      <c r="L29" s="10">
        <f t="shared" si="6"/>
        <v>380.1644058226209</v>
      </c>
      <c r="M29" s="10">
        <f t="shared" si="6"/>
        <v>484.46311607166655</v>
      </c>
      <c r="N29" s="10">
        <f t="shared" si="6"/>
        <v>618.7493254397085</v>
      </c>
      <c r="O29" s="10">
        <f t="shared" si="6"/>
        <v>791.6728805397911</v>
      </c>
      <c r="P29" s="10">
        <f t="shared" si="6"/>
        <v>1014.345679571671</v>
      </c>
      <c r="Q29" s="10">
        <f t="shared" si="6"/>
        <v>1301.0270275919745</v>
      </c>
      <c r="R29" s="10">
        <f t="shared" si="6"/>
        <v>3539.009374925456</v>
      </c>
      <c r="S29" s="10">
        <f t="shared" si="6"/>
        <v>9611.279131867244</v>
      </c>
      <c r="T29" s="10">
        <f t="shared" si="6"/>
        <v>12321.95164407831</v>
      </c>
      <c r="U29" s="10">
        <f t="shared" si="6"/>
        <v>42150.72850910123</v>
      </c>
    </row>
    <row r="30" spans="1:21" ht="16.5">
      <c r="A30" s="7">
        <v>40</v>
      </c>
      <c r="B30" s="9">
        <f t="shared" si="5"/>
        <v>48.886373358822155</v>
      </c>
      <c r="C30" s="9">
        <f t="shared" si="5"/>
        <v>60.40198318074259</v>
      </c>
      <c r="D30" s="9">
        <f t="shared" si="5"/>
        <v>75.4012597333024</v>
      </c>
      <c r="E30" s="9">
        <f t="shared" si="5"/>
        <v>95.02551569841648</v>
      </c>
      <c r="F30" s="9">
        <f t="shared" si="5"/>
        <v>120.79977424249297</v>
      </c>
      <c r="G30" s="9">
        <f t="shared" si="5"/>
        <v>154.76196561876546</v>
      </c>
      <c r="H30" s="9">
        <f t="shared" si="5"/>
        <v>199.63511198867076</v>
      </c>
      <c r="I30" s="9">
        <f t="shared" si="5"/>
        <v>259.0565187099986</v>
      </c>
      <c r="J30" s="9">
        <f t="shared" si="5"/>
        <v>337.8824450443259</v>
      </c>
      <c r="K30" s="9">
        <f t="shared" si="5"/>
        <v>442.59255568176076</v>
      </c>
      <c r="L30" s="9">
        <f t="shared" si="6"/>
        <v>581.8260664145522</v>
      </c>
      <c r="M30" s="9">
        <f t="shared" si="6"/>
        <v>767.091420344694</v>
      </c>
      <c r="N30" s="9">
        <f t="shared" si="6"/>
        <v>1013.704243334746</v>
      </c>
      <c r="O30" s="9">
        <f t="shared" si="6"/>
        <v>1342.0250989841463</v>
      </c>
      <c r="P30" s="9">
        <f t="shared" si="6"/>
        <v>1779.0903082313491</v>
      </c>
      <c r="Q30" s="9">
        <f t="shared" si="6"/>
        <v>2360.7572405818346</v>
      </c>
      <c r="R30" s="9">
        <f t="shared" si="6"/>
        <v>7343.857839845425</v>
      </c>
      <c r="S30" s="9">
        <f t="shared" si="6"/>
        <v>22728.802598761395</v>
      </c>
      <c r="T30" s="9">
        <f t="shared" si="6"/>
        <v>30088.65538105056</v>
      </c>
      <c r="U30" s="9">
        <f t="shared" si="6"/>
        <v>120392.88269484404</v>
      </c>
    </row>
    <row r="31" spans="1:21" ht="16.5">
      <c r="A31" s="7">
        <v>50</v>
      </c>
      <c r="B31" s="10">
        <f t="shared" si="5"/>
        <v>64.46318218438832</v>
      </c>
      <c r="C31" s="10">
        <f t="shared" si="5"/>
        <v>84.57940145368023</v>
      </c>
      <c r="D31" s="10">
        <f t="shared" si="5"/>
        <v>112.79686729023621</v>
      </c>
      <c r="E31" s="10">
        <f t="shared" si="5"/>
        <v>152.66708365695806</v>
      </c>
      <c r="F31" s="10">
        <f t="shared" si="5"/>
        <v>209.3479957150737</v>
      </c>
      <c r="G31" s="10">
        <f t="shared" si="5"/>
        <v>290.33590458319145</v>
      </c>
      <c r="H31" s="10">
        <f t="shared" si="5"/>
        <v>406.52892947244754</v>
      </c>
      <c r="I31" s="10">
        <f t="shared" si="5"/>
        <v>573.7701564153914</v>
      </c>
      <c r="J31" s="10">
        <f t="shared" si="5"/>
        <v>815.0835563979952</v>
      </c>
      <c r="K31" s="10">
        <f t="shared" si="5"/>
        <v>1163.9085287969572</v>
      </c>
      <c r="L31" s="10">
        <f t="shared" si="6"/>
        <v>1668.7711521837264</v>
      </c>
      <c r="M31" s="10">
        <f t="shared" si="6"/>
        <v>2400.018248583315</v>
      </c>
      <c r="N31" s="10">
        <f t="shared" si="6"/>
        <v>3459.507116603155</v>
      </c>
      <c r="O31" s="10">
        <f t="shared" si="6"/>
        <v>4994.521346136951</v>
      </c>
      <c r="P31" s="10">
        <f t="shared" si="6"/>
        <v>7217.71627722635</v>
      </c>
      <c r="Q31" s="10">
        <f t="shared" si="6"/>
        <v>10435.64877252104</v>
      </c>
      <c r="R31" s="10">
        <f t="shared" si="6"/>
        <v>45497.19075001069</v>
      </c>
      <c r="S31" s="10">
        <f t="shared" si="6"/>
        <v>195372.64422642253</v>
      </c>
      <c r="T31" s="10">
        <f t="shared" si="6"/>
        <v>280255.69286496344</v>
      </c>
      <c r="U31" s="10">
        <f t="shared" si="6"/>
        <v>1659760.7432637606</v>
      </c>
    </row>
    <row r="33" ht="16.5">
      <c r="C33" s="11"/>
    </row>
    <row r="34" ht="16.5">
      <c r="C34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2008-12-29T13:17:13Z</dcterms:created>
  <dcterms:modified xsi:type="dcterms:W3CDTF">2009-01-21T23:02:12Z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